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urrent work\Publications\1. To process\Centenarians in scotland 2009-2019\"/>
    </mc:Choice>
  </mc:AlternateContent>
  <bookViews>
    <workbookView xWindow="0" yWindow="0" windowWidth="13125" windowHeight="6105"/>
  </bookViews>
  <sheets>
    <sheet name="Contents" sheetId="3" r:id="rId1"/>
    <sheet name="Table 1" sheetId="8" r:id="rId2"/>
    <sheet name="Figure 1 data" sheetId="2" r:id="rId3"/>
    <sheet name="Figure 1" sheetId="32" r:id="rId4"/>
    <sheet name="Figure 2 data" sheetId="5" r:id="rId5"/>
    <sheet name="Figure 2" sheetId="33" r:id="rId6"/>
    <sheet name="Figure 3 data" sheetId="7" r:id="rId7"/>
    <sheet name="Figure 3" sheetId="35" r:id="rId8"/>
    <sheet name="Figure 4 data" sheetId="15" r:id="rId9"/>
    <sheet name="Figure 4" sheetId="37" r:id="rId10"/>
    <sheet name="Figure 5 data" sheetId="30" r:id="rId11"/>
    <sheet name="Figure 5" sheetId="39" r:id="rId12"/>
    <sheet name="Figure 6 data" sheetId="12" r:id="rId13"/>
    <sheet name="Figure 6" sheetId="40" r:id="rId14"/>
    <sheet name="Figure 7 data" sheetId="46" r:id="rId15"/>
    <sheet name="Figure 7" sheetId="47" r:id="rId16"/>
    <sheet name="Figure 8 data" sheetId="50" r:id="rId17"/>
    <sheet name="Figure 8" sheetId="51" r:id="rId18"/>
    <sheet name="Figure 9 data " sheetId="53" r:id="rId19"/>
    <sheet name="Figure 9" sheetId="54" r:id="rId20"/>
  </sheets>
  <definedNames>
    <definedName name="_xlnm.Print_Area" localSheetId="1">'Table 1'!$A$1:$T$57</definedName>
  </definedNames>
  <calcPr calcId="162913"/>
</workbook>
</file>

<file path=xl/calcChain.xml><?xml version="1.0" encoding="utf-8"?>
<calcChain xmlns="http://schemas.openxmlformats.org/spreadsheetml/2006/main">
  <c r="D6" i="30" l="1"/>
  <c r="D7" i="30"/>
  <c r="D8" i="30"/>
  <c r="D9" i="30"/>
  <c r="D10" i="30"/>
  <c r="D11" i="30"/>
  <c r="D12" i="30"/>
  <c r="D13" i="30"/>
  <c r="D14" i="30"/>
  <c r="D15" i="30"/>
  <c r="D16" i="30"/>
  <c r="C26" i="12" l="1"/>
  <c r="C6" i="12"/>
  <c r="C7" i="12"/>
  <c r="C8" i="12"/>
  <c r="C9" i="12"/>
  <c r="C10" i="12"/>
  <c r="C11" i="12"/>
  <c r="C12" i="12"/>
  <c r="C13" i="12"/>
  <c r="C14" i="12"/>
  <c r="C15" i="12"/>
  <c r="C16" i="12"/>
  <c r="C17" i="12"/>
  <c r="C18" i="12"/>
  <c r="C19" i="12"/>
  <c r="C25" i="12"/>
  <c r="C27" i="12"/>
  <c r="C28" i="12"/>
  <c r="C29" i="12"/>
  <c r="C30" i="12"/>
  <c r="C31" i="12"/>
  <c r="C32" i="12"/>
  <c r="C33" i="12"/>
  <c r="C34" i="12"/>
  <c r="C35" i="12"/>
  <c r="C36" i="12"/>
  <c r="C20" i="12" l="1"/>
  <c r="C21" i="12"/>
  <c r="C22" i="12"/>
  <c r="C23" i="12"/>
  <c r="G7" i="30" l="1"/>
  <c r="G8" i="30"/>
  <c r="G9" i="30"/>
  <c r="G10" i="30"/>
  <c r="G11" i="30"/>
  <c r="G12" i="30"/>
  <c r="G13" i="30"/>
  <c r="G14" i="30"/>
  <c r="G15" i="30"/>
  <c r="G16" i="30"/>
  <c r="G6" i="30"/>
  <c r="B20" i="2" l="1"/>
  <c r="C20" i="2"/>
  <c r="D20" i="2"/>
  <c r="B21" i="2"/>
  <c r="C21" i="2"/>
  <c r="D21" i="2"/>
  <c r="B22" i="2"/>
  <c r="C22" i="2"/>
  <c r="D22" i="2"/>
  <c r="B23" i="2"/>
  <c r="C23" i="2"/>
  <c r="D23" i="2"/>
  <c r="B24" i="2"/>
  <c r="C24" i="2"/>
  <c r="D24" i="2"/>
  <c r="B25" i="2"/>
  <c r="C25" i="2"/>
  <c r="D25" i="2"/>
  <c r="B26" i="2"/>
  <c r="C26" i="2"/>
  <c r="D26" i="2"/>
  <c r="B27" i="2"/>
  <c r="C27" i="2"/>
  <c r="D27" i="2"/>
  <c r="B28" i="2"/>
  <c r="C28" i="2"/>
  <c r="D28" i="2"/>
  <c r="B29" i="2"/>
  <c r="C29" i="2"/>
  <c r="D29" i="2"/>
  <c r="C19" i="2"/>
  <c r="D19" i="2"/>
  <c r="B19" i="2"/>
</calcChain>
</file>

<file path=xl/sharedStrings.xml><?xml version="1.0" encoding="utf-8"?>
<sst xmlns="http://schemas.openxmlformats.org/spreadsheetml/2006/main" count="263" uniqueCount="74">
  <si>
    <t>Males</t>
  </si>
  <si>
    <t>Females</t>
  </si>
  <si>
    <t>Figures and Tables</t>
  </si>
  <si>
    <t>Contents</t>
  </si>
  <si>
    <t>Figure 1</t>
  </si>
  <si>
    <t>Figure 2</t>
  </si>
  <si>
    <t>Figure 3</t>
  </si>
  <si>
    <t>Table 1</t>
  </si>
  <si>
    <t>Year</t>
  </si>
  <si>
    <t>Persons</t>
  </si>
  <si>
    <t>90-99</t>
  </si>
  <si>
    <t>100+</t>
  </si>
  <si>
    <t>105+</t>
  </si>
  <si>
    <t>Figure 5</t>
  </si>
  <si>
    <t>Figure 6</t>
  </si>
  <si>
    <t>Figure 7</t>
  </si>
  <si>
    <t>Mid-year population</t>
  </si>
  <si>
    <t>Note</t>
  </si>
  <si>
    <t>These figures are provisional estimates. The survivorship rate methodology used in these estimates means that previous years' estimates may change when a new year of data is added.</t>
  </si>
  <si>
    <t>Percentage Change</t>
  </si>
  <si>
    <t>All numbers are rounded to the nearest ten.</t>
  </si>
  <si>
    <t>Although these figures are quoted to the nearest ten people they may not be accurate to the level that might otherwise be inferred by rounding. Also, figures may not sum exactly because of rounding.</t>
  </si>
  <si>
    <t>Figures may not sum due to rounding.</t>
  </si>
  <si>
    <t>Year of birth</t>
  </si>
  <si>
    <t>Number of births</t>
  </si>
  <si>
    <t>Centenarians per 10,000 persons</t>
  </si>
  <si>
    <t>Male centenarians per 10,000 males</t>
  </si>
  <si>
    <t xml:space="preserve">Female centenarians per 10,000 females </t>
  </si>
  <si>
    <t>Population</t>
  </si>
  <si>
    <t>Population aged 90</t>
  </si>
  <si>
    <t>https://www.nrscotland.gov.uk/statistics-and-data/statistics/statistics-by-theme/population/population-estimates/centenarians-population-estimates</t>
  </si>
  <si>
    <t>Population aged 100</t>
  </si>
  <si>
    <t>Figures for births are for calendar year. The data for population of 90 year olds and 100 year olds relates to the population at 30th of June.</t>
  </si>
  <si>
    <t>Males per 100 females</t>
  </si>
  <si>
    <t>Figure 4</t>
  </si>
  <si>
    <t>All ages</t>
  </si>
  <si>
    <t>70-79</t>
  </si>
  <si>
    <t>80-89</t>
  </si>
  <si>
    <t>90-99</t>
  </si>
  <si>
    <t>100+</t>
  </si>
  <si>
    <t>&lt;5</t>
  </si>
  <si>
    <t>Centenarians in Scotland 2009 to 2019</t>
  </si>
  <si>
    <t>Population estimates of centenarians (and people aged 90 and over), by sex and single year of age, Scotland mid-2009 to mid-2019</t>
  </si>
  <si>
    <t>These figures are published in 'Centenarians in Scotland 2009 to 2019', available on the National Records of Scotland website:</t>
  </si>
  <si>
    <t>© Crown Copyright 2020</t>
  </si>
  <si>
    <t>Table 1: Population estimates of centenarians (and people aged 90 and over), by sex and single year of age, Scotland mid-2009 to mid-2019</t>
  </si>
  <si>
    <t>Figure 2: Centenarians by sex, Scotland, mid-2009 to mid-2019</t>
  </si>
  <si>
    <t>Figure 3: Centenarians per 10,000 population by sex, Scotland, mid-2009 to mid-2019</t>
  </si>
  <si>
    <t>Figure 4: Percentage population change by age group and sex, Scotland, mid-2009 to mid-2019</t>
  </si>
  <si>
    <t>90+</t>
  </si>
  <si>
    <t>Scotland</t>
  </si>
  <si>
    <t>England</t>
  </si>
  <si>
    <t>Wales</t>
  </si>
  <si>
    <t>Northern Ireland</t>
  </si>
  <si>
    <t>Figure 1: Persons aged 90 and over by sex, Scotland, mid-2009 to mid-2019</t>
  </si>
  <si>
    <t xml:space="preserve">Persons </t>
  </si>
  <si>
    <t>Figure 8</t>
  </si>
  <si>
    <t>Figure 9</t>
  </si>
  <si>
    <t>Figure 1:  Persons aged 90 and over by sex, Scotland, mid-2009 to mid-2019</t>
  </si>
  <si>
    <t>Persons aged 90 and over by sex, Scotland, mid-2009 to mid-2019</t>
  </si>
  <si>
    <t>Centenarians by sex, Scotland, mid-2009 to mid-2019</t>
  </si>
  <si>
    <t>Figure 5: Males per 100 females, 90+ year olds and centenarians, Scotland, mid-2009 to mid-2019</t>
  </si>
  <si>
    <t>Figure 6: Number of births from 1900 to 1930 and corresponding population at 90 and 100 years of age to mid-2019, Scotland</t>
  </si>
  <si>
    <t>Number of births from 1900 to 1930 and corresponding population at 90 and 100 years of age to mid-2019, Scotland</t>
  </si>
  <si>
    <t>Figure 7: People aged 90 and over per 10,000 population, by constituent country, UK, mid-2009 to mid-2019</t>
  </si>
  <si>
    <t>People aged 90 and over per 10,000 population, by constituent country, UK, mid-2009 to mid-2019</t>
  </si>
  <si>
    <t>Figure 8: Centenarians per 10,000 population, by constituent country, UK, mid-2009 to mid-2019</t>
  </si>
  <si>
    <t>Centenarians per 10,000 population, by constituent country, UK, mid-2009 to mid-2019</t>
  </si>
  <si>
    <t>Figure 9: Figure 9: Proportion of male and female centenarians, by constituent country, mid-2019</t>
  </si>
  <si>
    <t>Figure 9: Proportion of male and female centenarians, by constituent country, mid-2019</t>
  </si>
  <si>
    <t>Centenarians per 10,000 population by sex, Scotland, mid-2009 to mid-2019</t>
  </si>
  <si>
    <t>Percentage population change by age group and sex, Scotland, mid-2009 to mid-2019</t>
  </si>
  <si>
    <t>Proportion of male and female centenarians, by constituent country, mid-2019</t>
  </si>
  <si>
    <t>return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</si>
</sst>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0_ ;\-#,##0\ "/>
    <numFmt numFmtId="165" formatCode="_-* #,##0_-;\-* #,##0_-;_-* &quot;-&quot;??_-;_-@_-"/>
    <numFmt numFmtId="166" formatCode="0.0"/>
    <numFmt numFmtId="167" formatCode="#,##0.0_ ;\-#,##0.0\ "/>
    <numFmt numFmtId="168" formatCode="0.0%"/>
    <numFmt numFmtId="169" formatCode="General_)"/>
  </numFmts>
  <fonts count="27" x14ac:knownFonts="1">
    <font>
      <sz val="10"/>
      <name val="Arial"/>
    </font>
    <font>
      <sz val="11"/>
      <color theme="1"/>
      <name val="Calibri"/>
      <family val="2"/>
      <scheme val="minor"/>
    </font>
    <font>
      <u/>
      <sz val="10"/>
      <color indexed="12"/>
      <name val="Arial"/>
      <family val="2"/>
    </font>
    <font>
      <sz val="10"/>
      <color rgb="FF000000"/>
      <name val="Arial"/>
      <family val="2"/>
    </font>
    <font>
      <sz val="10"/>
      <color rgb="FF000000"/>
      <name val="Arial"/>
      <family val="2"/>
    </font>
    <font>
      <sz val="8"/>
      <color rgb="FF000000"/>
      <name val="Arial"/>
      <family val="2"/>
    </font>
    <font>
      <b/>
      <sz val="12"/>
      <color rgb="FF000000"/>
      <name val="Arial"/>
      <family val="2"/>
    </font>
    <font>
      <b/>
      <sz val="10"/>
      <color rgb="FF000000"/>
      <name val="Arial"/>
      <family val="2"/>
    </font>
    <font>
      <sz val="10"/>
      <color indexed="8"/>
      <name val="Arial"/>
      <family val="2"/>
    </font>
    <font>
      <sz val="8"/>
      <color rgb="FF000000"/>
      <name val="Times New Roman"/>
      <family val="1"/>
    </font>
    <font>
      <b/>
      <sz val="8"/>
      <color rgb="FF000000"/>
      <name val="Arial"/>
      <family val="2"/>
    </font>
    <font>
      <sz val="12"/>
      <color rgb="FF000000"/>
      <name val="Times New Roman"/>
      <family val="1"/>
    </font>
    <font>
      <sz val="12"/>
      <color rgb="FF000000"/>
      <name val="Arial"/>
      <family val="2"/>
    </font>
    <font>
      <sz val="10"/>
      <color rgb="FFFF0000"/>
      <name val="Arial"/>
      <family val="2"/>
    </font>
    <font>
      <sz val="10"/>
      <color theme="1"/>
      <name val="Arial"/>
      <family val="2"/>
    </font>
    <font>
      <sz val="10"/>
      <name val="Arial"/>
      <family val="2"/>
    </font>
    <font>
      <b/>
      <sz val="10"/>
      <name val="Arial"/>
      <family val="2"/>
    </font>
    <font>
      <sz val="10"/>
      <color theme="0"/>
      <name val="Arial"/>
      <family val="2"/>
    </font>
    <font>
      <b/>
      <sz val="10"/>
      <color theme="0"/>
      <name val="Arial"/>
      <family val="2"/>
    </font>
    <font>
      <u/>
      <sz val="10"/>
      <color theme="10"/>
      <name val="Arial"/>
      <family val="2"/>
    </font>
    <font>
      <sz val="10"/>
      <name val="Helv"/>
    </font>
    <font>
      <u/>
      <sz val="7.5"/>
      <color indexed="12"/>
      <name val="Helv"/>
    </font>
    <font>
      <u/>
      <sz val="10"/>
      <color indexed="30"/>
      <name val="Arial"/>
      <family val="2"/>
    </font>
    <font>
      <sz val="10"/>
      <color rgb="FF9C0006"/>
      <name val="Arial"/>
      <family val="2"/>
    </font>
    <font>
      <sz val="10"/>
      <color rgb="FF006100"/>
      <name val="Arial"/>
      <family val="2"/>
    </font>
    <font>
      <u/>
      <sz val="11"/>
      <color theme="10"/>
      <name val="Calibri"/>
      <family val="2"/>
    </font>
    <font>
      <b/>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5">
    <xf numFmtId="0" fontId="0" fillId="0" borderId="0"/>
    <xf numFmtId="0" fontId="15" fillId="0" borderId="0"/>
    <xf numFmtId="0" fontId="19" fillId="0" borderId="0" applyNumberFormat="0" applyFill="0" applyBorder="0" applyAlignment="0" applyProtection="0"/>
    <xf numFmtId="0" fontId="2" fillId="0" borderId="0" applyNumberFormat="0" applyFill="0" applyBorder="0" applyAlignment="0" applyProtection="0">
      <alignment vertical="top"/>
      <protection locked="0"/>
    </xf>
    <xf numFmtId="43" fontId="15" fillId="0" borderId="0" applyFont="0" applyFill="0" applyBorder="0" applyAlignment="0" applyProtection="0"/>
    <xf numFmtId="0" fontId="1" fillId="0" borderId="0"/>
    <xf numFmtId="0" fontId="23" fillId="5" borderId="0" applyNumberFormat="0" applyBorder="0" applyAlignment="0" applyProtection="0"/>
    <xf numFmtId="43" fontId="1" fillId="0" borderId="0" applyFont="0" applyFill="0" applyBorder="0" applyAlignment="0" applyProtection="0"/>
    <xf numFmtId="41" fontId="14"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0" fontId="24" fillId="4" borderId="0" applyNumberFormat="0" applyBorder="0" applyAlignment="0" applyProtection="0"/>
    <xf numFmtId="0" fontId="2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9" fontId="20" fillId="0" borderId="0"/>
    <xf numFmtId="0" fontId="15" fillId="0" borderId="0"/>
    <xf numFmtId="0" fontId="15" fillId="0" borderId="0"/>
    <xf numFmtId="0" fontId="15" fillId="0" borderId="0"/>
    <xf numFmtId="0" fontId="15" fillId="0" borderId="0"/>
    <xf numFmtId="0" fontId="1" fillId="0" borderId="0"/>
    <xf numFmtId="0" fontId="14" fillId="0" borderId="0"/>
    <xf numFmtId="0" fontId="15" fillId="0" borderId="0"/>
    <xf numFmtId="0" fontId="1"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40">
    <xf numFmtId="0" fontId="0" fillId="0" borderId="0" xfId="0"/>
    <xf numFmtId="0" fontId="2" fillId="0" borderId="0" xfId="0" applyFont="1"/>
    <xf numFmtId="0" fontId="3" fillId="0" borderId="0" xfId="0" applyFont="1"/>
    <xf numFmtId="0" fontId="4" fillId="0" borderId="0" xfId="0" applyFont="1"/>
    <xf numFmtId="0" fontId="6" fillId="0" borderId="0" xfId="0" applyFont="1" applyAlignment="1">
      <alignment horizontal="left"/>
    </xf>
    <xf numFmtId="0" fontId="7" fillId="0" borderId="0" xfId="0" applyFont="1"/>
    <xf numFmtId="0" fontId="4" fillId="2" borderId="1" xfId="0" applyFont="1" applyFill="1" applyBorder="1" applyAlignment="1">
      <alignment horizontal="center"/>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right"/>
    </xf>
    <xf numFmtId="0" fontId="4" fillId="2" borderId="0" xfId="0" applyFont="1" applyFill="1" applyAlignment="1">
      <alignment horizontal="right"/>
    </xf>
    <xf numFmtId="0" fontId="4" fillId="2" borderId="0" xfId="0" applyFont="1" applyFill="1" applyAlignment="1">
      <alignment horizontal="left"/>
    </xf>
    <xf numFmtId="164" fontId="7" fillId="2" borderId="0" xfId="0" applyNumberFormat="1" applyFont="1" applyFill="1" applyAlignment="1">
      <alignment horizontal="right"/>
    </xf>
    <xf numFmtId="164" fontId="4" fillId="2" borderId="0" xfId="0" applyNumberFormat="1" applyFont="1" applyFill="1" applyAlignment="1">
      <alignment horizontal="right"/>
    </xf>
    <xf numFmtId="0" fontId="7" fillId="2" borderId="0" xfId="0" applyFont="1" applyFill="1"/>
    <xf numFmtId="0" fontId="7" fillId="2" borderId="0" xfId="0" applyFont="1" applyFill="1" applyAlignment="1">
      <alignment horizontal="left"/>
    </xf>
    <xf numFmtId="3" fontId="7" fillId="2" borderId="0" xfId="0" applyNumberFormat="1" applyFont="1" applyFill="1" applyAlignment="1">
      <alignment horizontal="right"/>
    </xf>
    <xf numFmtId="0" fontId="5" fillId="2" borderId="0" xfId="0" applyFont="1" applyFill="1" applyAlignment="1">
      <alignment wrapText="1"/>
    </xf>
    <xf numFmtId="3" fontId="4" fillId="2" borderId="0" xfId="0" applyNumberFormat="1" applyFont="1" applyFill="1" applyAlignment="1">
      <alignment horizontal="right"/>
    </xf>
    <xf numFmtId="0" fontId="4" fillId="2" borderId="2" xfId="0" applyFont="1" applyFill="1" applyBorder="1" applyAlignment="1">
      <alignment horizontal="left"/>
    </xf>
    <xf numFmtId="0" fontId="7" fillId="2" borderId="2" xfId="0" applyFont="1" applyFill="1" applyBorder="1"/>
    <xf numFmtId="0" fontId="4" fillId="2" borderId="2" xfId="0" applyFont="1" applyFill="1" applyBorder="1" applyAlignment="1">
      <alignment horizontal="center"/>
    </xf>
    <xf numFmtId="3" fontId="8" fillId="2" borderId="0" xfId="0" applyNumberFormat="1" applyFont="1" applyFill="1" applyAlignment="1">
      <alignment horizontal="right"/>
    </xf>
    <xf numFmtId="0" fontId="5" fillId="2" borderId="0" xfId="0" applyFont="1" applyFill="1"/>
    <xf numFmtId="0" fontId="5" fillId="2" borderId="0" xfId="0" applyFont="1" applyFill="1" applyAlignment="1">
      <alignment horizontal="center"/>
    </xf>
    <xf numFmtId="0" fontId="9" fillId="2" borderId="0" xfId="0" applyFont="1" applyFill="1" applyAlignment="1">
      <alignment horizontal="center"/>
    </xf>
    <xf numFmtId="0" fontId="10" fillId="2" borderId="0" xfId="0" applyFont="1" applyFill="1"/>
    <xf numFmtId="165" fontId="7" fillId="2" borderId="0" xfId="0" applyNumberFormat="1" applyFont="1" applyFill="1" applyAlignment="1">
      <alignment horizontal="right"/>
    </xf>
    <xf numFmtId="165" fontId="11" fillId="2" borderId="0" xfId="0" applyNumberFormat="1" applyFont="1" applyFill="1"/>
    <xf numFmtId="0" fontId="12" fillId="2" borderId="0" xfId="0" applyFont="1" applyFill="1" applyAlignment="1">
      <alignment horizontal="center"/>
    </xf>
    <xf numFmtId="0" fontId="7" fillId="2" borderId="1" xfId="0" applyFont="1" applyFill="1" applyBorder="1"/>
    <xf numFmtId="0" fontId="4" fillId="2" borderId="1" xfId="0" applyFont="1" applyFill="1" applyBorder="1"/>
    <xf numFmtId="0" fontId="3" fillId="0" borderId="0" xfId="0" applyFont="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164" fontId="3" fillId="0" borderId="6" xfId="0" applyNumberFormat="1" applyFont="1" applyBorder="1"/>
    <xf numFmtId="164" fontId="3" fillId="0" borderId="2" xfId="0" applyNumberFormat="1" applyFont="1" applyBorder="1"/>
    <xf numFmtId="164" fontId="3" fillId="0" borderId="7" xfId="0" applyNumberFormat="1" applyFont="1" applyBorder="1"/>
    <xf numFmtId="164" fontId="3" fillId="0" borderId="8" xfId="0" applyNumberFormat="1" applyFont="1" applyBorder="1"/>
    <xf numFmtId="164" fontId="3" fillId="0" borderId="0" xfId="0" applyNumberFormat="1" applyFont="1"/>
    <xf numFmtId="164" fontId="3" fillId="0" borderId="9" xfId="0" applyNumberFormat="1" applyFont="1" applyBorder="1"/>
    <xf numFmtId="164" fontId="3" fillId="0" borderId="10" xfId="0" applyNumberFormat="1" applyFont="1" applyBorder="1"/>
    <xf numFmtId="164" fontId="3" fillId="0" borderId="1" xfId="0" applyNumberFormat="1" applyFont="1" applyBorder="1"/>
    <xf numFmtId="164" fontId="3" fillId="0" borderId="11" xfId="0" applyNumberFormat="1" applyFont="1" applyBorder="1"/>
    <xf numFmtId="165" fontId="3" fillId="0" borderId="0" xfId="0" applyNumberFormat="1" applyFont="1"/>
    <xf numFmtId="0" fontId="7" fillId="0" borderId="1" xfId="0" applyFont="1" applyBorder="1"/>
    <xf numFmtId="0" fontId="7" fillId="0" borderId="1" xfId="0" applyFont="1" applyBorder="1" applyAlignment="1">
      <alignment horizontal="right"/>
    </xf>
    <xf numFmtId="9" fontId="3" fillId="0" borderId="0" xfId="0" applyNumberFormat="1" applyFont="1"/>
    <xf numFmtId="0" fontId="7" fillId="0" borderId="7" xfId="0" applyFont="1" applyBorder="1"/>
    <xf numFmtId="0" fontId="7" fillId="0" borderId="0" xfId="0" applyFont="1" applyAlignment="1">
      <alignment horizontal="right"/>
    </xf>
    <xf numFmtId="166" fontId="3" fillId="0" borderId="0" xfId="0" applyNumberFormat="1" applyFont="1"/>
    <xf numFmtId="0" fontId="7" fillId="0" borderId="9" xfId="0" applyFont="1" applyBorder="1"/>
    <xf numFmtId="3" fontId="3" fillId="0" borderId="0" xfId="0" applyNumberFormat="1" applyFont="1"/>
    <xf numFmtId="166" fontId="3" fillId="0" borderId="2" xfId="0" applyNumberFormat="1" applyFont="1" applyBorder="1"/>
    <xf numFmtId="166" fontId="3" fillId="0" borderId="7" xfId="0" applyNumberFormat="1" applyFont="1" applyBorder="1"/>
    <xf numFmtId="166" fontId="3" fillId="0" borderId="9" xfId="0" applyNumberFormat="1" applyFont="1" applyBorder="1"/>
    <xf numFmtId="166" fontId="3" fillId="0" borderId="11" xfId="0" applyNumberFormat="1" applyFont="1" applyBorder="1"/>
    <xf numFmtId="166" fontId="3" fillId="0" borderId="1" xfId="0" applyNumberFormat="1" applyFont="1" applyBorder="1"/>
    <xf numFmtId="166" fontId="3" fillId="0" borderId="6" xfId="0" applyNumberFormat="1" applyFont="1" applyBorder="1"/>
    <xf numFmtId="166" fontId="3" fillId="0" borderId="8" xfId="0" applyNumberFormat="1" applyFont="1" applyBorder="1"/>
    <xf numFmtId="166" fontId="3" fillId="0" borderId="10" xfId="0" applyNumberFormat="1" applyFont="1" applyBorder="1"/>
    <xf numFmtId="3" fontId="4" fillId="2" borderId="0" xfId="0" applyNumberFormat="1" applyFont="1" applyFill="1"/>
    <xf numFmtId="166" fontId="4" fillId="0" borderId="0" xfId="0" applyNumberFormat="1" applyFont="1"/>
    <xf numFmtId="3" fontId="4" fillId="0" borderId="2" xfId="0" applyNumberFormat="1" applyFont="1" applyBorder="1"/>
    <xf numFmtId="2" fontId="3" fillId="0" borderId="0" xfId="0" applyNumberFormat="1" applyFont="1"/>
    <xf numFmtId="1" fontId="3" fillId="0" borderId="0" xfId="0" applyNumberFormat="1" applyFont="1"/>
    <xf numFmtId="0" fontId="7" fillId="0" borderId="0" xfId="0" applyFont="1" applyAlignment="1">
      <alignment wrapText="1"/>
    </xf>
    <xf numFmtId="3" fontId="4" fillId="0" borderId="0" xfId="0" applyNumberFormat="1" applyFont="1"/>
    <xf numFmtId="3" fontId="4" fillId="0" borderId="6" xfId="0" applyNumberFormat="1" applyFont="1" applyBorder="1"/>
    <xf numFmtId="3" fontId="4" fillId="0" borderId="8" xfId="0" applyNumberFormat="1" applyFont="1" applyBorder="1"/>
    <xf numFmtId="3" fontId="4" fillId="0" borderId="10" xfId="0" applyNumberFormat="1" applyFont="1" applyBorder="1"/>
    <xf numFmtId="3" fontId="4" fillId="0" borderId="1" xfId="0" applyNumberFormat="1" applyFont="1" applyBorder="1"/>
    <xf numFmtId="0" fontId="10" fillId="0" borderId="0" xfId="0" applyFont="1"/>
    <xf numFmtId="0" fontId="13" fillId="0" borderId="0" xfId="0" applyFont="1"/>
    <xf numFmtId="0" fontId="5" fillId="0" borderId="0" xfId="0" applyFont="1" applyAlignment="1">
      <alignment wrapText="1"/>
    </xf>
    <xf numFmtId="0" fontId="3" fillId="0" borderId="8" xfId="0" applyFont="1" applyBorder="1" applyAlignment="1">
      <alignment horizontal="left"/>
    </xf>
    <xf numFmtId="3" fontId="3" fillId="0" borderId="9" xfId="0" applyNumberFormat="1" applyFont="1" applyBorder="1" applyAlignment="1">
      <alignment horizontal="left"/>
    </xf>
    <xf numFmtId="0" fontId="3" fillId="0" borderId="10" xfId="0" applyFont="1" applyBorder="1" applyAlignment="1">
      <alignment horizontal="left"/>
    </xf>
    <xf numFmtId="3" fontId="3" fillId="0" borderId="11" xfId="0" applyNumberFormat="1" applyFont="1" applyBorder="1" applyAlignment="1">
      <alignment horizontal="left"/>
    </xf>
    <xf numFmtId="3" fontId="4" fillId="2" borderId="9" xfId="0" applyNumberFormat="1" applyFont="1" applyFill="1" applyBorder="1" applyAlignment="1">
      <alignment horizontal="left"/>
    </xf>
    <xf numFmtId="3" fontId="4" fillId="2" borderId="11" xfId="0" applyNumberFormat="1" applyFont="1" applyFill="1" applyBorder="1" applyAlignment="1">
      <alignment horizontal="left"/>
    </xf>
    <xf numFmtId="0" fontId="0" fillId="3" borderId="0" xfId="0" applyFill="1"/>
    <xf numFmtId="0" fontId="17" fillId="3" borderId="0" xfId="0" applyFont="1" applyFill="1" applyBorder="1" applyAlignment="1">
      <alignment horizontal="right"/>
    </xf>
    <xf numFmtId="0" fontId="17" fillId="3" borderId="0" xfId="0" applyFont="1" applyFill="1" applyBorder="1"/>
    <xf numFmtId="0" fontId="18" fillId="3" borderId="0" xfId="0" applyFont="1" applyFill="1" applyBorder="1"/>
    <xf numFmtId="0" fontId="14" fillId="3" borderId="0" xfId="0" applyFont="1" applyFill="1" applyBorder="1"/>
    <xf numFmtId="0" fontId="14" fillId="0" borderId="0" xfId="0" applyFont="1"/>
    <xf numFmtId="167" fontId="17" fillId="3" borderId="0" xfId="0" applyNumberFormat="1" applyFont="1" applyFill="1" applyBorder="1"/>
    <xf numFmtId="0" fontId="4" fillId="3" borderId="0" xfId="0" applyFont="1" applyFill="1" applyAlignment="1"/>
    <xf numFmtId="164" fontId="0" fillId="0" borderId="0" xfId="0" applyNumberFormat="1"/>
    <xf numFmtId="3" fontId="4" fillId="0" borderId="0" xfId="0" applyNumberFormat="1" applyFont="1" applyBorder="1"/>
    <xf numFmtId="168" fontId="3" fillId="0" borderId="9" xfId="0" applyNumberFormat="1" applyFont="1" applyBorder="1"/>
    <xf numFmtId="168" fontId="3" fillId="0" borderId="11" xfId="0" applyNumberFormat="1" applyFont="1" applyBorder="1"/>
    <xf numFmtId="168" fontId="3" fillId="0" borderId="7" xfId="0" applyNumberFormat="1" applyFont="1" applyBorder="1"/>
    <xf numFmtId="0" fontId="17" fillId="0" borderId="0" xfId="0" applyFont="1"/>
    <xf numFmtId="0" fontId="0" fillId="3" borderId="0" xfId="0" applyFill="1" applyBorder="1"/>
    <xf numFmtId="0" fontId="18" fillId="3" borderId="0" xfId="0" applyFont="1" applyFill="1" applyBorder="1" applyAlignment="1">
      <alignment vertical="center"/>
    </xf>
    <xf numFmtId="0" fontId="18" fillId="3" borderId="0" xfId="0" applyFont="1" applyFill="1" applyBorder="1" applyAlignment="1">
      <alignment horizontal="right" vertical="center" wrapText="1"/>
    </xf>
    <xf numFmtId="0" fontId="17" fillId="3" borderId="0" xfId="0" applyFont="1" applyFill="1"/>
    <xf numFmtId="164" fontId="3" fillId="0" borderId="0" xfId="0" applyNumberFormat="1" applyFont="1" applyBorder="1"/>
    <xf numFmtId="0" fontId="17" fillId="0" borderId="10" xfId="0" applyFont="1" applyBorder="1" applyAlignment="1">
      <alignment horizontal="left"/>
    </xf>
    <xf numFmtId="0" fontId="17" fillId="0" borderId="8" xfId="0" applyFont="1" applyBorder="1" applyAlignment="1">
      <alignment horizontal="left"/>
    </xf>
    <xf numFmtId="0" fontId="15" fillId="0" borderId="0" xfId="0" applyFont="1"/>
    <xf numFmtId="10" fontId="0" fillId="0" borderId="0" xfId="0" applyNumberFormat="1"/>
    <xf numFmtId="10" fontId="17" fillId="0" borderId="0" xfId="0" applyNumberFormat="1" applyFont="1"/>
    <xf numFmtId="168" fontId="3" fillId="0" borderId="12" xfId="0" applyNumberFormat="1" applyFont="1" applyBorder="1"/>
    <xf numFmtId="168" fontId="3" fillId="0" borderId="13" xfId="0" applyNumberFormat="1" applyFont="1" applyBorder="1"/>
    <xf numFmtId="168" fontId="3" fillId="0" borderId="14" xfId="0" applyNumberFormat="1" applyFont="1" applyBorder="1"/>
    <xf numFmtId="0" fontId="14" fillId="3" borderId="0" xfId="0" applyFont="1" applyFill="1"/>
    <xf numFmtId="168" fontId="17" fillId="3" borderId="0" xfId="0" applyNumberFormat="1" applyFont="1" applyFill="1" applyBorder="1"/>
    <xf numFmtId="168" fontId="18" fillId="3" borderId="0" xfId="0" applyNumberFormat="1" applyFont="1" applyFill="1" applyBorder="1" applyAlignment="1">
      <alignment horizontal="right" vertical="center" wrapText="1"/>
    </xf>
    <xf numFmtId="10" fontId="3" fillId="0" borderId="0" xfId="0" applyNumberFormat="1" applyFont="1" applyFill="1" applyBorder="1"/>
    <xf numFmtId="0" fontId="7" fillId="3" borderId="0" xfId="0" applyFont="1" applyFill="1"/>
    <xf numFmtId="166" fontId="3" fillId="3" borderId="6" xfId="0" applyNumberFormat="1" applyFont="1" applyFill="1" applyBorder="1"/>
    <xf numFmtId="166" fontId="3" fillId="3" borderId="2" xfId="0" applyNumberFormat="1" applyFont="1" applyFill="1" applyBorder="1"/>
    <xf numFmtId="166" fontId="3" fillId="3" borderId="8" xfId="0" applyNumberFormat="1" applyFont="1" applyFill="1" applyBorder="1"/>
    <xf numFmtId="166" fontId="3" fillId="3" borderId="0" xfId="0" applyNumberFormat="1" applyFont="1" applyFill="1"/>
    <xf numFmtId="0" fontId="7" fillId="3" borderId="1" xfId="0" applyFont="1" applyFill="1" applyBorder="1"/>
    <xf numFmtId="166" fontId="3" fillId="3" borderId="10" xfId="0" applyNumberFormat="1" applyFont="1" applyFill="1" applyBorder="1"/>
    <xf numFmtId="166" fontId="3" fillId="3" borderId="1" xfId="0" applyNumberFormat="1" applyFont="1" applyFill="1" applyBorder="1"/>
    <xf numFmtId="0" fontId="3" fillId="3" borderId="0" xfId="0" applyFont="1" applyFill="1"/>
    <xf numFmtId="9" fontId="3" fillId="3" borderId="0" xfId="0" applyNumberFormat="1" applyFont="1" applyFill="1"/>
    <xf numFmtId="166" fontId="4" fillId="3" borderId="0" xfId="0" applyNumberFormat="1" applyFont="1" applyFill="1"/>
    <xf numFmtId="3" fontId="4" fillId="3" borderId="0" xfId="0" applyNumberFormat="1" applyFont="1" applyFill="1"/>
    <xf numFmtId="3" fontId="3" fillId="3" borderId="0" xfId="0" applyNumberFormat="1" applyFont="1" applyFill="1"/>
    <xf numFmtId="165" fontId="3" fillId="3" borderId="0" xfId="0" applyNumberFormat="1" applyFont="1" applyFill="1"/>
    <xf numFmtId="0" fontId="7" fillId="0" borderId="6" xfId="0" applyFont="1" applyBorder="1" applyAlignment="1">
      <alignment horizontal="right"/>
    </xf>
    <xf numFmtId="0" fontId="7" fillId="0" borderId="2" xfId="0" applyFont="1" applyBorder="1" applyAlignment="1">
      <alignment horizontal="right"/>
    </xf>
    <xf numFmtId="0" fontId="7" fillId="0" borderId="7" xfId="0" applyFont="1" applyBorder="1" applyAlignment="1">
      <alignment horizontal="right"/>
    </xf>
    <xf numFmtId="0" fontId="13" fillId="3" borderId="0" xfId="0" applyFont="1" applyFill="1" applyBorder="1"/>
    <xf numFmtId="9" fontId="13" fillId="3" borderId="0" xfId="0" applyNumberFormat="1" applyFont="1" applyFill="1" applyBorder="1"/>
    <xf numFmtId="0" fontId="13" fillId="3" borderId="0" xfId="0" applyFont="1" applyFill="1"/>
    <xf numFmtId="9" fontId="17" fillId="3" borderId="0" xfId="0" applyNumberFormat="1" applyFont="1" applyFill="1" applyBorder="1"/>
    <xf numFmtId="3" fontId="17" fillId="3" borderId="0" xfId="0" applyNumberFormat="1" applyFont="1" applyFill="1" applyBorder="1"/>
    <xf numFmtId="166" fontId="3" fillId="3" borderId="0" xfId="0" applyNumberFormat="1" applyFont="1" applyFill="1" applyBorder="1"/>
    <xf numFmtId="0" fontId="7" fillId="3" borderId="6" xfId="0" applyFont="1" applyFill="1" applyBorder="1" applyAlignment="1">
      <alignment horizontal="right" vertical="center" wrapText="1"/>
    </xf>
    <xf numFmtId="166" fontId="0" fillId="3" borderId="7" xfId="0" applyNumberFormat="1" applyFill="1" applyBorder="1"/>
    <xf numFmtId="166" fontId="0" fillId="3" borderId="9" xfId="0" applyNumberFormat="1" applyFill="1" applyBorder="1"/>
    <xf numFmtId="166" fontId="0" fillId="3" borderId="11" xfId="0" applyNumberFormat="1" applyFill="1" applyBorder="1"/>
    <xf numFmtId="0" fontId="7" fillId="3" borderId="1" xfId="0" applyFont="1" applyFill="1" applyBorder="1" applyAlignment="1">
      <alignment vertical="center"/>
    </xf>
    <xf numFmtId="0" fontId="7" fillId="3" borderId="7" xfId="0" applyFont="1" applyFill="1" applyBorder="1" applyAlignment="1">
      <alignment horizontal="right" vertical="center" wrapText="1"/>
    </xf>
    <xf numFmtId="1" fontId="3" fillId="3" borderId="0" xfId="0" applyNumberFormat="1" applyFont="1" applyFill="1"/>
    <xf numFmtId="2" fontId="3" fillId="3" borderId="0" xfId="0" applyNumberFormat="1" applyFont="1" applyFill="1"/>
    <xf numFmtId="0" fontId="10" fillId="3" borderId="0" xfId="0" applyFont="1" applyFill="1"/>
    <xf numFmtId="3" fontId="26" fillId="2" borderId="0" xfId="0" applyNumberFormat="1" applyFont="1" applyFill="1" applyAlignment="1">
      <alignment horizontal="right" wrapText="1"/>
    </xf>
    <xf numFmtId="9" fontId="4" fillId="3" borderId="8" xfId="0" applyNumberFormat="1" applyFont="1" applyFill="1" applyBorder="1"/>
    <xf numFmtId="9" fontId="4" fillId="3" borderId="6" xfId="0" applyNumberFormat="1" applyFont="1" applyFill="1" applyBorder="1"/>
    <xf numFmtId="9" fontId="4" fillId="3" borderId="10" xfId="0" applyNumberFormat="1" applyFont="1" applyFill="1" applyBorder="1"/>
    <xf numFmtId="0" fontId="7" fillId="3" borderId="0" xfId="0" applyFont="1" applyFill="1" applyBorder="1" applyAlignment="1">
      <alignment vertical="center" wrapText="1"/>
    </xf>
    <xf numFmtId="9" fontId="7" fillId="3" borderId="0" xfId="0" applyNumberFormat="1" applyFont="1" applyFill="1" applyBorder="1" applyAlignment="1"/>
    <xf numFmtId="0" fontId="7" fillId="3" borderId="0" xfId="0" applyFont="1" applyFill="1" applyBorder="1"/>
    <xf numFmtId="9" fontId="4" fillId="3" borderId="7" xfId="0" applyNumberFormat="1" applyFont="1" applyFill="1" applyBorder="1"/>
    <xf numFmtId="9" fontId="4" fillId="3" borderId="9" xfId="0" applyNumberFormat="1" applyFont="1" applyFill="1" applyBorder="1"/>
    <xf numFmtId="9" fontId="4" fillId="3" borderId="11" xfId="0" applyNumberFormat="1" applyFont="1" applyFill="1" applyBorder="1"/>
    <xf numFmtId="164" fontId="7" fillId="0" borderId="0" xfId="0" applyNumberFormat="1" applyFont="1" applyFill="1" applyAlignment="1">
      <alignment horizontal="right"/>
    </xf>
    <xf numFmtId="1" fontId="3" fillId="3" borderId="6" xfId="0" applyNumberFormat="1" applyFont="1" applyFill="1" applyBorder="1"/>
    <xf numFmtId="1" fontId="3" fillId="3" borderId="2" xfId="0" applyNumberFormat="1" applyFont="1" applyFill="1" applyBorder="1"/>
    <xf numFmtId="1" fontId="0" fillId="3" borderId="7" xfId="0" applyNumberFormat="1" applyFill="1" applyBorder="1"/>
    <xf numFmtId="1" fontId="3" fillId="3" borderId="8" xfId="0" applyNumberFormat="1" applyFont="1" applyFill="1" applyBorder="1"/>
    <xf numFmtId="1" fontId="3" fillId="3" borderId="0" xfId="0" applyNumberFormat="1" applyFont="1" applyFill="1" applyBorder="1"/>
    <xf numFmtId="1" fontId="0" fillId="3" borderId="9" xfId="0" applyNumberFormat="1" applyFill="1" applyBorder="1"/>
    <xf numFmtId="1" fontId="3" fillId="3" borderId="10" xfId="0" applyNumberFormat="1" applyFont="1" applyFill="1" applyBorder="1"/>
    <xf numFmtId="1" fontId="3" fillId="3" borderId="1" xfId="0" applyNumberFormat="1" applyFont="1" applyFill="1" applyBorder="1"/>
    <xf numFmtId="1" fontId="0" fillId="3" borderId="11" xfId="0" applyNumberFormat="1" applyFill="1" applyBorder="1"/>
    <xf numFmtId="0" fontId="6" fillId="0" borderId="0" xfId="0" applyFont="1" applyAlignment="1">
      <alignment horizontal="left"/>
    </xf>
    <xf numFmtId="0" fontId="5" fillId="0" borderId="0" xfId="0" applyFont="1" applyAlignment="1">
      <alignment horizontal="left"/>
    </xf>
    <xf numFmtId="0" fontId="6" fillId="2" borderId="0" xfId="0" applyFont="1" applyFill="1"/>
    <xf numFmtId="0" fontId="19" fillId="0" borderId="0" xfId="2" applyAlignment="1">
      <alignment horizontal="left"/>
    </xf>
    <xf numFmtId="0" fontId="5" fillId="2" borderId="0" xfId="0" applyFont="1" applyFill="1" applyAlignment="1">
      <alignment horizontal="left" wrapText="1"/>
    </xf>
    <xf numFmtId="0" fontId="3" fillId="0" borderId="0" xfId="0" applyFont="1" applyAlignment="1">
      <alignment wrapText="1"/>
    </xf>
    <xf numFmtId="0" fontId="5" fillId="2" borderId="0" xfId="0" applyFont="1" applyFill="1" applyAlignment="1">
      <alignment wrapText="1"/>
    </xf>
    <xf numFmtId="0" fontId="6" fillId="3" borderId="0" xfId="0" applyFont="1" applyFill="1" applyAlignment="1">
      <alignment horizontal="left"/>
    </xf>
    <xf numFmtId="0" fontId="2" fillId="3" borderId="0" xfId="0" applyFont="1" applyFill="1"/>
    <xf numFmtId="0" fontId="4" fillId="3" borderId="0" xfId="0" applyFont="1" applyFill="1"/>
    <xf numFmtId="0" fontId="4" fillId="0" borderId="0" xfId="0" applyFont="1"/>
    <xf numFmtId="0" fontId="6" fillId="0" borderId="0" xfId="0" applyFont="1" applyAlignment="1">
      <alignment horizontal="left"/>
    </xf>
    <xf numFmtId="0" fontId="5" fillId="0" borderId="0" xfId="0" applyFont="1" applyAlignment="1">
      <alignment horizontal="left"/>
    </xf>
    <xf numFmtId="0" fontId="6" fillId="2" borderId="0" xfId="0" applyFont="1" applyFill="1"/>
    <xf numFmtId="0" fontId="19" fillId="0" borderId="0" xfId="2" applyAlignment="1">
      <alignment horizontal="left"/>
    </xf>
    <xf numFmtId="3" fontId="8" fillId="2" borderId="0" xfId="0" applyNumberFormat="1" applyFont="1" applyFill="1" applyAlignment="1">
      <alignment horizontal="left" wrapText="1"/>
    </xf>
    <xf numFmtId="0" fontId="3" fillId="0" borderId="0" xfId="0" applyFont="1" applyAlignment="1">
      <alignment horizontal="left" wrapText="1"/>
    </xf>
    <xf numFmtId="0" fontId="5" fillId="2" borderId="0" xfId="0" applyFont="1" applyFill="1" applyAlignment="1">
      <alignment horizontal="left" wrapText="1"/>
    </xf>
    <xf numFmtId="3" fontId="5" fillId="2" borderId="0" xfId="0" applyNumberFormat="1" applyFont="1" applyFill="1" applyAlignment="1">
      <alignment wrapText="1"/>
    </xf>
    <xf numFmtId="0" fontId="5" fillId="2" borderId="0" xfId="0" applyFont="1" applyFill="1" applyAlignment="1">
      <alignment wrapText="1"/>
    </xf>
    <xf numFmtId="0" fontId="19" fillId="0" borderId="0" xfId="2"/>
    <xf numFmtId="0" fontId="6" fillId="3" borderId="0" xfId="0" applyFont="1" applyFill="1" applyAlignment="1">
      <alignment horizontal="left"/>
    </xf>
    <xf numFmtId="0" fontId="2" fillId="3" borderId="0" xfId="0" applyFont="1" applyFill="1"/>
    <xf numFmtId="0" fontId="4" fillId="3" borderId="0" xfId="0" applyFont="1" applyFill="1"/>
    <xf numFmtId="0" fontId="2" fillId="0" borderId="0" xfId="0" applyFont="1"/>
    <xf numFmtId="0" fontId="4" fillId="0" borderId="0" xfId="0" applyFont="1"/>
    <xf numFmtId="0" fontId="5" fillId="0" borderId="0" xfId="0" applyFont="1"/>
    <xf numFmtId="0" fontId="7" fillId="0" borderId="0" xfId="0" applyFont="1" applyAlignment="1">
      <alignment horizontal="right" vertical="center" wrapText="1"/>
    </xf>
    <xf numFmtId="0" fontId="7" fillId="0" borderId="1" xfId="0" applyFont="1" applyBorder="1" applyAlignment="1">
      <alignment horizontal="right" vertical="center" wrapText="1"/>
    </xf>
    <xf numFmtId="0" fontId="7" fillId="0" borderId="6" xfId="0" applyFont="1" applyBorder="1" applyAlignment="1">
      <alignment horizontal="right" vertical="center" wrapText="1"/>
    </xf>
    <xf numFmtId="0" fontId="7" fillId="0" borderId="8" xfId="0" applyFont="1" applyBorder="1" applyAlignment="1">
      <alignment horizontal="right" vertical="center" wrapText="1"/>
    </xf>
    <xf numFmtId="0" fontId="7" fillId="0" borderId="2" xfId="0" applyFont="1" applyBorder="1" applyAlignment="1">
      <alignment horizontal="right"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7" fillId="0" borderId="9" xfId="0" applyFont="1" applyBorder="1" applyAlignment="1">
      <alignment horizontal="right" vertical="center" wrapText="1"/>
    </xf>
    <xf numFmtId="0" fontId="7" fillId="0" borderId="1" xfId="0" applyFont="1" applyBorder="1" applyAlignment="1">
      <alignment horizontal="center"/>
    </xf>
    <xf numFmtId="0" fontId="7" fillId="0" borderId="6" xfId="0" applyFont="1" applyBorder="1" applyAlignment="1">
      <alignment horizontal="center" vertical="top"/>
    </xf>
    <xf numFmtId="0" fontId="3" fillId="0" borderId="7" xfId="0" applyFont="1" applyBorder="1" applyAlignment="1">
      <alignment horizontal="center" vertical="top"/>
    </xf>
    <xf numFmtId="0" fontId="7" fillId="0" borderId="7" xfId="0" applyFont="1" applyBorder="1" applyAlignment="1">
      <alignment horizontal="center" vertical="top"/>
    </xf>
    <xf numFmtId="0" fontId="5" fillId="0" borderId="0" xfId="0" applyFont="1" applyAlignment="1">
      <alignment horizontal="left" vertical="top" wrapText="1"/>
    </xf>
    <xf numFmtId="0" fontId="5" fillId="3" borderId="0" xfId="0" applyFont="1" applyFill="1" applyAlignment="1">
      <alignment horizontal="left"/>
    </xf>
    <xf numFmtId="0" fontId="5" fillId="3" borderId="0" xfId="0" applyFont="1" applyFill="1"/>
    <xf numFmtId="0" fontId="7" fillId="0" borderId="0" xfId="0" applyFont="1" applyAlignment="1">
      <alignment horizontal="left"/>
    </xf>
    <xf numFmtId="0" fontId="3" fillId="0" borderId="0" xfId="0" applyFont="1" applyAlignment="1"/>
    <xf numFmtId="0" fontId="2" fillId="0" borderId="0" xfId="0" applyFont="1" applyAlignment="1">
      <alignment horizontal="left" wrapText="1"/>
    </xf>
    <xf numFmtId="0" fontId="2" fillId="0" borderId="0" xfId="0" applyFont="1" applyAlignment="1">
      <alignment horizontal="left"/>
    </xf>
    <xf numFmtId="0" fontId="19" fillId="0" borderId="0" xfId="2" applyFont="1"/>
    <xf numFmtId="0" fontId="19" fillId="0" borderId="0" xfId="2" applyFont="1"/>
    <xf numFmtId="0" fontId="2" fillId="0" borderId="0" xfId="0" applyFont="1" applyAlignment="1">
      <alignment wrapText="1"/>
    </xf>
    <xf numFmtId="0" fontId="7" fillId="0" borderId="1" xfId="0" applyFont="1" applyBorder="1" applyAlignment="1">
      <alignment horizontal="right"/>
    </xf>
    <xf numFmtId="0" fontId="7" fillId="0" borderId="0" xfId="0" applyFont="1" applyBorder="1" applyAlignment="1">
      <alignment horizontal="right"/>
    </xf>
    <xf numFmtId="0" fontId="7" fillId="0" borderId="10" xfId="0" applyFont="1" applyBorder="1" applyAlignment="1">
      <alignment horizontal="right" vertical="center" wrapText="1"/>
    </xf>
    <xf numFmtId="0" fontId="7" fillId="0" borderId="11" xfId="0" applyFont="1" applyBorder="1" applyAlignment="1">
      <alignment horizontal="right" vertical="center" wrapText="1"/>
    </xf>
    <xf numFmtId="0" fontId="6" fillId="3" borderId="0" xfId="0" applyFont="1" applyFill="1" applyAlignment="1"/>
    <xf numFmtId="0" fontId="7" fillId="0" borderId="1" xfId="0" applyFont="1" applyBorder="1" applyAlignment="1">
      <alignment vertical="center"/>
    </xf>
    <xf numFmtId="0" fontId="7" fillId="0" borderId="0" xfId="0" applyFont="1" applyBorder="1" applyAlignment="1">
      <alignment vertical="center"/>
    </xf>
    <xf numFmtId="0" fontId="6" fillId="0" borderId="0" xfId="0" applyFont="1" applyAlignment="1"/>
    <xf numFmtId="0" fontId="7" fillId="0" borderId="2" xfId="0" applyFont="1" applyBorder="1" applyAlignment="1">
      <alignment horizontal="left" wrapText="1"/>
    </xf>
    <xf numFmtId="0" fontId="7" fillId="0" borderId="1" xfId="0" applyFont="1" applyBorder="1" applyAlignment="1">
      <alignment horizontal="left" wrapText="1"/>
    </xf>
    <xf numFmtId="0" fontId="7" fillId="0" borderId="7" xfId="0" applyFont="1" applyBorder="1" applyAlignment="1">
      <alignment horizontal="left" wrapText="1"/>
    </xf>
    <xf numFmtId="0" fontId="7" fillId="0" borderId="11" xfId="0" applyFont="1" applyBorder="1" applyAlignment="1">
      <alignment horizontal="left" wrapText="1"/>
    </xf>
    <xf numFmtId="0" fontId="7" fillId="0" borderId="6" xfId="0" applyFont="1" applyBorder="1"/>
    <xf numFmtId="0" fontId="7" fillId="0" borderId="10" xfId="0" applyFont="1" applyBorder="1"/>
    <xf numFmtId="0" fontId="7" fillId="0" borderId="7" xfId="0" applyFont="1" applyBorder="1" applyAlignment="1">
      <alignment wrapText="1"/>
    </xf>
    <xf numFmtId="0" fontId="7" fillId="0" borderId="11" xfId="0" applyFont="1" applyBorder="1" applyAlignment="1">
      <alignment wrapText="1"/>
    </xf>
    <xf numFmtId="0" fontId="7" fillId="3" borderId="1" xfId="0" applyFont="1" applyFill="1" applyBorder="1" applyAlignment="1">
      <alignment horizontal="right"/>
    </xf>
    <xf numFmtId="0" fontId="7" fillId="3" borderId="0" xfId="0" applyFont="1" applyFill="1" applyBorder="1" applyAlignment="1">
      <alignment horizontal="right"/>
    </xf>
    <xf numFmtId="0" fontId="7" fillId="3" borderId="6"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16" fillId="3" borderId="7" xfId="0" applyFont="1" applyFill="1" applyBorder="1" applyAlignment="1">
      <alignment horizontal="right" vertical="center"/>
    </xf>
    <xf numFmtId="0" fontId="7" fillId="3" borderId="10" xfId="0" applyFont="1" applyFill="1" applyBorder="1" applyAlignment="1">
      <alignment horizontal="right" vertical="center" wrapText="1"/>
    </xf>
    <xf numFmtId="0" fontId="16" fillId="3" borderId="11" xfId="0" applyFont="1" applyFill="1" applyBorder="1" applyAlignment="1">
      <alignment horizontal="right" vertical="center"/>
    </xf>
    <xf numFmtId="0" fontId="3" fillId="0" borderId="0" xfId="0" applyFont="1"/>
    <xf numFmtId="0" fontId="2" fillId="0" borderId="0" xfId="0" applyFont="1" applyAlignment="1"/>
  </cellXfs>
  <cellStyles count="45">
    <cellStyle name="Bad 2" xfId="6"/>
    <cellStyle name="Comma [0] 2" xfId="8"/>
    <cellStyle name="Comma 10" xfId="39"/>
    <cellStyle name="Comma 11" xfId="43"/>
    <cellStyle name="Comma 12" xfId="40"/>
    <cellStyle name="Comma 13" xfId="44"/>
    <cellStyle name="Comma 2" xfId="4"/>
    <cellStyle name="Comma 2 2" xfId="10"/>
    <cellStyle name="Comma 2 3" xfId="9"/>
    <cellStyle name="Comma 3" xfId="11"/>
    <cellStyle name="Comma 4" xfId="12"/>
    <cellStyle name="Comma 5" xfId="7"/>
    <cellStyle name="Comma 6" xfId="37"/>
    <cellStyle name="Comma 7" xfId="41"/>
    <cellStyle name="Comma 8" xfId="38"/>
    <cellStyle name="Comma 9" xfId="42"/>
    <cellStyle name="Good 2" xfId="13"/>
    <cellStyle name="Hyperlink" xfId="2" builtinId="8"/>
    <cellStyle name="Hyperlink 2" xfId="3"/>
    <cellStyle name="Hyperlink 2 2" xfId="15"/>
    <cellStyle name="Hyperlink 2 3" xfId="16"/>
    <cellStyle name="Hyperlink 2 4" xfId="14"/>
    <cellStyle name="Hyperlink 3" xfId="17"/>
    <cellStyle name="Hyperlink 3 2" xfId="18"/>
    <cellStyle name="Hyperlink 4" xfId="19"/>
    <cellStyle name="Normal" xfId="0" builtinId="0"/>
    <cellStyle name="Normal 2" xfId="1"/>
    <cellStyle name="Normal 2 2" xfId="20"/>
    <cellStyle name="Normal 2 2 2" xfId="21"/>
    <cellStyle name="Normal 2 3" xfId="22"/>
    <cellStyle name="Normal 2 3 2" xfId="23"/>
    <cellStyle name="Normal 2 4" xfId="24"/>
    <cellStyle name="Normal 2 5" xfId="25"/>
    <cellStyle name="Normal 3" xfId="26"/>
    <cellStyle name="Normal 3 2" xfId="27"/>
    <cellStyle name="Normal 3 2 2" xfId="28"/>
    <cellStyle name="Normal 3 3" xfId="29"/>
    <cellStyle name="Normal 3 3 2" xfId="30"/>
    <cellStyle name="Normal 4" xfId="31"/>
    <cellStyle name="Normal 4 2" xfId="32"/>
    <cellStyle name="Normal 5" xfId="33"/>
    <cellStyle name="Normal 5 2" xfId="34"/>
    <cellStyle name="Normal 6" xfId="35"/>
    <cellStyle name="Normal 7" xfId="36"/>
    <cellStyle name="Normal 8" xfId="5"/>
  </cellStyles>
  <dxfs count="0"/>
  <tableStyles count="0" defaultTableStyle="TableStyleMedium2" defaultPivotStyle="PivotStyleLight16"/>
  <colors>
    <mruColors>
      <color rgb="FF808080"/>
      <color rgb="FF2DA197"/>
      <color rgb="FFB9B9B9"/>
      <color rgb="FF248078"/>
      <color rgb="FF96D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3814814814814"/>
          <c:y val="3.7229447932799128E-2"/>
          <c:w val="0.81818999999999997"/>
          <c:h val="0.80164267136893141"/>
        </c:manualLayout>
      </c:layout>
      <c:lineChart>
        <c:grouping val="standard"/>
        <c:varyColors val="0"/>
        <c:ser>
          <c:idx val="0"/>
          <c:order val="0"/>
          <c:tx>
            <c:v>Persons</c:v>
          </c:tx>
          <c:spPr>
            <a:ln w="28575" cap="rnd">
              <a:solidFill>
                <a:srgbClr val="808080"/>
              </a:solidFill>
              <a:round/>
            </a:ln>
            <a:effectLst/>
          </c:spPr>
          <c:marker>
            <c:symbol val="none"/>
          </c:marker>
          <c:dPt>
            <c:idx val="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4-51BC-4547-8494-81A16BC47130}"/>
              </c:ext>
            </c:extLst>
          </c:dPt>
          <c:dPt>
            <c:idx val="1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3-51BC-4547-8494-81A16BC47130}"/>
              </c:ext>
            </c:extLst>
          </c:dPt>
          <c:dLbls>
            <c:dLbl>
              <c:idx val="0"/>
              <c:layout>
                <c:manualLayout>
                  <c:x val="-3.7482638888888913E-2"/>
                  <c:y val="3.032855939342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1BC-4547-8494-81A16BC47130}"/>
                </c:ext>
              </c:extLst>
            </c:dLbl>
            <c:dLbl>
              <c:idx val="10"/>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1BC-4547-8494-81A16BC4713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0808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 data'!$B$19:$B$29</c:f>
              <c:numCache>
                <c:formatCode>#,##0.0_ ;\-#,##0.0\ </c:formatCode>
                <c:ptCount val="11"/>
                <c:pt idx="0">
                  <c:v>29.07</c:v>
                </c:pt>
                <c:pt idx="1">
                  <c:v>32.43</c:v>
                </c:pt>
                <c:pt idx="2">
                  <c:v>35.17</c:v>
                </c:pt>
                <c:pt idx="3">
                  <c:v>36.909999999999997</c:v>
                </c:pt>
                <c:pt idx="4">
                  <c:v>37.69</c:v>
                </c:pt>
                <c:pt idx="5">
                  <c:v>39.549999999999997</c:v>
                </c:pt>
                <c:pt idx="6">
                  <c:v>39.799999999999997</c:v>
                </c:pt>
                <c:pt idx="7">
                  <c:v>41.07</c:v>
                </c:pt>
                <c:pt idx="8">
                  <c:v>41.73</c:v>
                </c:pt>
                <c:pt idx="9">
                  <c:v>41.93</c:v>
                </c:pt>
                <c:pt idx="10">
                  <c:v>43.66</c:v>
                </c:pt>
              </c:numCache>
            </c:numRef>
          </c:val>
          <c:smooth val="0"/>
          <c:extLst>
            <c:ext xmlns:c16="http://schemas.microsoft.com/office/drawing/2014/chart" uri="{C3380CC4-5D6E-409C-BE32-E72D297353CC}">
              <c16:uniqueId val="{00000000-51BC-4547-8494-81A16BC47130}"/>
            </c:ext>
          </c:extLst>
        </c:ser>
        <c:ser>
          <c:idx val="1"/>
          <c:order val="1"/>
          <c:tx>
            <c:v>Females</c:v>
          </c:tx>
          <c:spPr>
            <a:ln w="28575" cap="rnd">
              <a:solidFill>
                <a:srgbClr val="2DA197"/>
              </a:solidFill>
              <a:prstDash val="dash"/>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6-51BC-4547-8494-81A16BC47130}"/>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5-51BC-4547-8494-81A16BC47130}"/>
              </c:ext>
            </c:extLst>
          </c:dPt>
          <c:dLbls>
            <c:dLbl>
              <c:idx val="0"/>
              <c:layout>
                <c:manualLayout>
                  <c:x val="-3.7482638888888913E-2"/>
                  <c:y val="4.38079191238414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1BC-4547-8494-81A16BC47130}"/>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1BC-4547-8494-81A16BC4713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 data'!$D$19:$D$29</c:f>
              <c:numCache>
                <c:formatCode>#,##0.0_ ;\-#,##0.0\ </c:formatCode>
                <c:ptCount val="11"/>
                <c:pt idx="0">
                  <c:v>22.03</c:v>
                </c:pt>
                <c:pt idx="1">
                  <c:v>24.36</c:v>
                </c:pt>
                <c:pt idx="2">
                  <c:v>26.12</c:v>
                </c:pt>
                <c:pt idx="3">
                  <c:v>27.06</c:v>
                </c:pt>
                <c:pt idx="4">
                  <c:v>27.37</c:v>
                </c:pt>
                <c:pt idx="5">
                  <c:v>28.57</c:v>
                </c:pt>
                <c:pt idx="6">
                  <c:v>28.37</c:v>
                </c:pt>
                <c:pt idx="7">
                  <c:v>29.05</c:v>
                </c:pt>
                <c:pt idx="8">
                  <c:v>29.34</c:v>
                </c:pt>
                <c:pt idx="9">
                  <c:v>29.31</c:v>
                </c:pt>
                <c:pt idx="10">
                  <c:v>30.25</c:v>
                </c:pt>
              </c:numCache>
            </c:numRef>
          </c:val>
          <c:smooth val="0"/>
          <c:extLst>
            <c:ext xmlns:c16="http://schemas.microsoft.com/office/drawing/2014/chart" uri="{C3380CC4-5D6E-409C-BE32-E72D297353CC}">
              <c16:uniqueId val="{00000001-51BC-4547-8494-81A16BC47130}"/>
            </c:ext>
          </c:extLst>
        </c:ser>
        <c:ser>
          <c:idx val="2"/>
          <c:order val="2"/>
          <c:tx>
            <c:v>Males</c:v>
          </c:tx>
          <c:spPr>
            <a:ln w="28575" cap="rnd">
              <a:solidFill>
                <a:srgbClr val="2DA197"/>
              </a:solidFill>
              <a:prstDash val="sysDot"/>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8-51BC-4547-8494-81A16BC47130}"/>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7-51BC-4547-8494-81A16BC47130}"/>
              </c:ext>
            </c:extLst>
          </c:dPt>
          <c:dLbls>
            <c:dLbl>
              <c:idx val="0"/>
              <c:layout>
                <c:manualLayout>
                  <c:x val="-3.0839860641295649E-2"/>
                  <c:y val="4.4025023065805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1BC-4547-8494-81A16BC47130}"/>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1BC-4547-8494-81A16BC4713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 data'!$C$19:$C$29</c:f>
              <c:numCache>
                <c:formatCode>#,##0.0_ ;\-#,##0.0\ </c:formatCode>
                <c:ptCount val="11"/>
                <c:pt idx="0">
                  <c:v>7.04</c:v>
                </c:pt>
                <c:pt idx="1">
                  <c:v>8.08</c:v>
                </c:pt>
                <c:pt idx="2">
                  <c:v>9.0500000000000007</c:v>
                </c:pt>
                <c:pt idx="3">
                  <c:v>9.84</c:v>
                </c:pt>
                <c:pt idx="4">
                  <c:v>10.32</c:v>
                </c:pt>
                <c:pt idx="5">
                  <c:v>10.99</c:v>
                </c:pt>
                <c:pt idx="6">
                  <c:v>11.42</c:v>
                </c:pt>
                <c:pt idx="7">
                  <c:v>12.02</c:v>
                </c:pt>
                <c:pt idx="8">
                  <c:v>12.39</c:v>
                </c:pt>
                <c:pt idx="9">
                  <c:v>12.62</c:v>
                </c:pt>
                <c:pt idx="10">
                  <c:v>13.41</c:v>
                </c:pt>
              </c:numCache>
            </c:numRef>
          </c:val>
          <c:smooth val="0"/>
          <c:extLst>
            <c:ext xmlns:c16="http://schemas.microsoft.com/office/drawing/2014/chart" uri="{C3380CC4-5D6E-409C-BE32-E72D297353CC}">
              <c16:uniqueId val="{00000002-51BC-4547-8494-81A16BC47130}"/>
            </c:ext>
          </c:extLst>
        </c:ser>
        <c:dLbls>
          <c:showLegendKey val="0"/>
          <c:showVal val="0"/>
          <c:showCatName val="0"/>
          <c:showSerName val="0"/>
          <c:showPercent val="0"/>
          <c:showBubbleSize val="0"/>
        </c:dLbls>
        <c:smooth val="0"/>
        <c:axId val="572664792"/>
        <c:axId val="572665120"/>
      </c:lineChart>
      <c:catAx>
        <c:axId val="572664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5120"/>
        <c:crosses val="autoZero"/>
        <c:auto val="1"/>
        <c:lblAlgn val="ctr"/>
        <c:lblOffset val="100"/>
        <c:tickLblSkip val="2"/>
        <c:tickMarkSkip val="2"/>
        <c:noMultiLvlLbl val="0"/>
      </c:catAx>
      <c:valAx>
        <c:axId val="572665120"/>
        <c:scaling>
          <c:orientation val="minMax"/>
          <c:max val="50"/>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chemeClr val="tx1"/>
                    </a:solidFill>
                    <a:latin typeface="Arial" panose="020B0604020202020204" pitchFamily="34" charset="0"/>
                    <a:cs typeface="Arial" panose="020B0604020202020204" pitchFamily="34" charset="0"/>
                  </a:rPr>
                  <a:t>Persons (Thousands)</a:t>
                </a:r>
              </a:p>
            </c:rich>
          </c:tx>
          <c:layout>
            <c:manualLayout>
              <c:xMode val="edge"/>
              <c:yMode val="edge"/>
              <c:x val="1.4111111111111111E-2"/>
              <c:y val="0.2197673978183287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4792"/>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66166666666666"/>
          <c:y val="3.7229447932799128E-2"/>
          <c:w val="0.78221833333333335"/>
          <c:h val="0.80164267136893141"/>
        </c:manualLayout>
      </c:layout>
      <c:lineChart>
        <c:grouping val="standard"/>
        <c:varyColors val="0"/>
        <c:ser>
          <c:idx val="0"/>
          <c:order val="0"/>
          <c:tx>
            <c:v>Persons</c:v>
          </c:tx>
          <c:spPr>
            <a:ln w="28575" cap="rnd">
              <a:solidFill>
                <a:srgbClr val="808080"/>
              </a:solidFill>
              <a:round/>
            </a:ln>
            <a:effectLst/>
          </c:spPr>
          <c:marker>
            <c:symbol val="none"/>
          </c:marker>
          <c:dPt>
            <c:idx val="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0-F321-4F66-84FC-CD2B24BBA3E9}"/>
              </c:ext>
            </c:extLst>
          </c:dPt>
          <c:dPt>
            <c:idx val="1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1-F321-4F66-84FC-CD2B24BBA3E9}"/>
              </c:ext>
            </c:extLst>
          </c:dPt>
          <c:dLbls>
            <c:dLbl>
              <c:idx val="0"/>
              <c:layout>
                <c:manualLayout>
                  <c:x val="-3.7482638888888913E-2"/>
                  <c:y val="3.032855939342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21-4F66-84FC-CD2B24BBA3E9}"/>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21-4F66-84FC-CD2B24BBA3E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0808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 data'!$B$4:$B$14</c:f>
              <c:numCache>
                <c:formatCode>#,##0_ ;\-#,##0\ </c:formatCode>
                <c:ptCount val="11"/>
                <c:pt idx="0">
                  <c:v>750</c:v>
                </c:pt>
                <c:pt idx="1">
                  <c:v>730</c:v>
                </c:pt>
                <c:pt idx="2">
                  <c:v>790</c:v>
                </c:pt>
                <c:pt idx="3">
                  <c:v>780</c:v>
                </c:pt>
                <c:pt idx="4">
                  <c:v>820</c:v>
                </c:pt>
                <c:pt idx="5">
                  <c:v>900</c:v>
                </c:pt>
                <c:pt idx="6">
                  <c:v>890</c:v>
                </c:pt>
                <c:pt idx="7">
                  <c:v>880</c:v>
                </c:pt>
                <c:pt idx="8">
                  <c:v>830</c:v>
                </c:pt>
                <c:pt idx="9">
                  <c:v>780</c:v>
                </c:pt>
                <c:pt idx="10">
                  <c:v>820</c:v>
                </c:pt>
              </c:numCache>
            </c:numRef>
          </c:val>
          <c:smooth val="0"/>
          <c:extLst>
            <c:ext xmlns:c16="http://schemas.microsoft.com/office/drawing/2014/chart" uri="{C3380CC4-5D6E-409C-BE32-E72D297353CC}">
              <c16:uniqueId val="{00000002-F321-4F66-84FC-CD2B24BBA3E9}"/>
            </c:ext>
          </c:extLst>
        </c:ser>
        <c:ser>
          <c:idx val="1"/>
          <c:order val="1"/>
          <c:tx>
            <c:v>Females</c:v>
          </c:tx>
          <c:spPr>
            <a:ln w="28575" cap="rnd">
              <a:solidFill>
                <a:srgbClr val="2DA197"/>
              </a:solidFill>
              <a:prstDash val="dash"/>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3-F321-4F66-84FC-CD2B24BBA3E9}"/>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4-F321-4F66-84FC-CD2B24BBA3E9}"/>
              </c:ext>
            </c:extLst>
          </c:dPt>
          <c:dLbls>
            <c:dLbl>
              <c:idx val="0"/>
              <c:layout>
                <c:manualLayout>
                  <c:x val="-3.7482638888888913E-2"/>
                  <c:y val="4.38079191238414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21-4F66-84FC-CD2B24BBA3E9}"/>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21-4F66-84FC-CD2B24BBA3E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 data'!$D$4:$D$14</c:f>
              <c:numCache>
                <c:formatCode>#,##0_ ;\-#,##0\ </c:formatCode>
                <c:ptCount val="11"/>
                <c:pt idx="0">
                  <c:v>650</c:v>
                </c:pt>
                <c:pt idx="1">
                  <c:v>640</c:v>
                </c:pt>
                <c:pt idx="2">
                  <c:v>690</c:v>
                </c:pt>
                <c:pt idx="3">
                  <c:v>670</c:v>
                </c:pt>
                <c:pt idx="4">
                  <c:v>710</c:v>
                </c:pt>
                <c:pt idx="5">
                  <c:v>780</c:v>
                </c:pt>
                <c:pt idx="6">
                  <c:v>740</c:v>
                </c:pt>
                <c:pt idx="7">
                  <c:v>730</c:v>
                </c:pt>
                <c:pt idx="8">
                  <c:v>690</c:v>
                </c:pt>
                <c:pt idx="9">
                  <c:v>660</c:v>
                </c:pt>
                <c:pt idx="10">
                  <c:v>670</c:v>
                </c:pt>
              </c:numCache>
            </c:numRef>
          </c:val>
          <c:smooth val="0"/>
          <c:extLst>
            <c:ext xmlns:c16="http://schemas.microsoft.com/office/drawing/2014/chart" uri="{C3380CC4-5D6E-409C-BE32-E72D297353CC}">
              <c16:uniqueId val="{00000005-F321-4F66-84FC-CD2B24BBA3E9}"/>
            </c:ext>
          </c:extLst>
        </c:ser>
        <c:ser>
          <c:idx val="2"/>
          <c:order val="2"/>
          <c:tx>
            <c:v>Males</c:v>
          </c:tx>
          <c:spPr>
            <a:ln w="28575" cap="rnd">
              <a:solidFill>
                <a:srgbClr val="2DA197"/>
              </a:solidFill>
              <a:prstDash val="sysDot"/>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6-F321-4F66-84FC-CD2B24BBA3E9}"/>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7-F321-4F66-84FC-CD2B24BBA3E9}"/>
              </c:ext>
            </c:extLst>
          </c:dPt>
          <c:dLbls>
            <c:dLbl>
              <c:idx val="0"/>
              <c:layout>
                <c:manualLayout>
                  <c:x val="-3.0839860641295649E-2"/>
                  <c:y val="4.4025023065805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21-4F66-84FC-CD2B24BBA3E9}"/>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21-4F66-84FC-CD2B24BBA3E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 data'!$C$4:$C$14</c:f>
              <c:numCache>
                <c:formatCode>#,##0_ ;\-#,##0\ </c:formatCode>
                <c:ptCount val="11"/>
                <c:pt idx="0">
                  <c:v>100</c:v>
                </c:pt>
                <c:pt idx="1">
                  <c:v>90</c:v>
                </c:pt>
                <c:pt idx="2">
                  <c:v>100</c:v>
                </c:pt>
                <c:pt idx="3">
                  <c:v>110</c:v>
                </c:pt>
                <c:pt idx="4">
                  <c:v>110</c:v>
                </c:pt>
                <c:pt idx="5">
                  <c:v>120</c:v>
                </c:pt>
                <c:pt idx="6">
                  <c:v>150</c:v>
                </c:pt>
                <c:pt idx="7">
                  <c:v>150</c:v>
                </c:pt>
                <c:pt idx="8">
                  <c:v>140</c:v>
                </c:pt>
                <c:pt idx="9">
                  <c:v>120</c:v>
                </c:pt>
                <c:pt idx="10">
                  <c:v>150</c:v>
                </c:pt>
              </c:numCache>
            </c:numRef>
          </c:val>
          <c:smooth val="0"/>
          <c:extLst>
            <c:ext xmlns:c16="http://schemas.microsoft.com/office/drawing/2014/chart" uri="{C3380CC4-5D6E-409C-BE32-E72D297353CC}">
              <c16:uniqueId val="{00000008-F321-4F66-84FC-CD2B24BBA3E9}"/>
            </c:ext>
          </c:extLst>
        </c:ser>
        <c:dLbls>
          <c:showLegendKey val="0"/>
          <c:showVal val="0"/>
          <c:showCatName val="0"/>
          <c:showSerName val="0"/>
          <c:showPercent val="0"/>
          <c:showBubbleSize val="0"/>
        </c:dLbls>
        <c:smooth val="0"/>
        <c:axId val="572664792"/>
        <c:axId val="572665120"/>
      </c:lineChart>
      <c:catAx>
        <c:axId val="572664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5120"/>
        <c:crosses val="autoZero"/>
        <c:auto val="1"/>
        <c:lblAlgn val="ctr"/>
        <c:lblOffset val="100"/>
        <c:tickLblSkip val="2"/>
        <c:tickMarkSkip val="2"/>
        <c:noMultiLvlLbl val="0"/>
      </c:catAx>
      <c:valAx>
        <c:axId val="572665120"/>
        <c:scaling>
          <c:orientation val="minMax"/>
          <c:max val="1000"/>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chemeClr val="tx1"/>
                    </a:solidFill>
                    <a:latin typeface="Arial" panose="020B0604020202020204" pitchFamily="34" charset="0"/>
                    <a:cs typeface="Arial" panose="020B0604020202020204" pitchFamily="34" charset="0"/>
                  </a:rPr>
                  <a:t>Persons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4792"/>
        <c:crosses val="autoZero"/>
        <c:crossBetween val="midCat"/>
        <c:majorUnit val="2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243055555556"/>
          <c:y val="4.0569921638273519E-2"/>
          <c:w val="0.84304687499999997"/>
          <c:h val="0.80164267136893141"/>
        </c:manualLayout>
      </c:layout>
      <c:lineChart>
        <c:grouping val="standard"/>
        <c:varyColors val="0"/>
        <c:ser>
          <c:idx val="0"/>
          <c:order val="0"/>
          <c:tx>
            <c:v>Persons</c:v>
          </c:tx>
          <c:spPr>
            <a:ln w="28575" cap="rnd">
              <a:solidFill>
                <a:srgbClr val="808080"/>
              </a:solidFill>
              <a:round/>
            </a:ln>
            <a:effectLst/>
          </c:spPr>
          <c:marker>
            <c:symbol val="none"/>
          </c:marker>
          <c:dPt>
            <c:idx val="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0-5E6A-4227-ACE6-38D39763EFB5}"/>
              </c:ext>
            </c:extLst>
          </c:dPt>
          <c:dPt>
            <c:idx val="1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1-5E6A-4227-ACE6-38D39763EFB5}"/>
              </c:ext>
            </c:extLst>
          </c:dPt>
          <c:dLbls>
            <c:dLbl>
              <c:idx val="0"/>
              <c:layout>
                <c:manualLayout>
                  <c:x val="-3.7482638888888913E-2"/>
                  <c:y val="3.032855939342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6A-4227-ACE6-38D39763EFB5}"/>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6A-4227-ACE6-38D39763EFB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0808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 data'!$B$7:$B$17</c:f>
              <c:numCache>
                <c:formatCode>0.0</c:formatCode>
                <c:ptCount val="11"/>
                <c:pt idx="0">
                  <c:v>1.4335136374930713</c:v>
                </c:pt>
                <c:pt idx="1">
                  <c:v>1.387252479951351</c:v>
                </c:pt>
                <c:pt idx="2">
                  <c:v>1.4905941621540029</c:v>
                </c:pt>
                <c:pt idx="3">
                  <c:v>1.4679313459801264</c:v>
                </c:pt>
                <c:pt idx="4">
                  <c:v>1.5391257015222328</c:v>
                </c:pt>
                <c:pt idx="5">
                  <c:v>1.6829979804024235</c:v>
                </c:pt>
                <c:pt idx="6">
                  <c:v>1.6564302996463802</c:v>
                </c:pt>
                <c:pt idx="7">
                  <c:v>1.6282124817288655</c:v>
                </c:pt>
                <c:pt idx="8">
                  <c:v>1.5300103229612152</c:v>
                </c:pt>
                <c:pt idx="9">
                  <c:v>1.4343244883323221</c:v>
                </c:pt>
                <c:pt idx="10">
                  <c:v>1.5009243497519813</c:v>
                </c:pt>
              </c:numCache>
            </c:numRef>
          </c:val>
          <c:smooth val="0"/>
          <c:extLst>
            <c:ext xmlns:c16="http://schemas.microsoft.com/office/drawing/2014/chart" uri="{C3380CC4-5D6E-409C-BE32-E72D297353CC}">
              <c16:uniqueId val="{00000002-5E6A-4227-ACE6-38D39763EFB5}"/>
            </c:ext>
          </c:extLst>
        </c:ser>
        <c:ser>
          <c:idx val="1"/>
          <c:order val="1"/>
          <c:tx>
            <c:v>Females</c:v>
          </c:tx>
          <c:spPr>
            <a:ln w="28575" cap="rnd">
              <a:solidFill>
                <a:srgbClr val="2DA197"/>
              </a:solidFill>
              <a:prstDash val="dash"/>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3-5E6A-4227-ACE6-38D39763EFB5}"/>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4-5E6A-4227-ACE6-38D39763EFB5}"/>
              </c:ext>
            </c:extLst>
          </c:dPt>
          <c:dLbls>
            <c:dLbl>
              <c:idx val="0"/>
              <c:layout>
                <c:manualLayout>
                  <c:x val="-3.7482638888888913E-2"/>
                  <c:y val="4.38079191238414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6A-4227-ACE6-38D39763EFB5}"/>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6A-4227-ACE6-38D39763EFB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 data'!$D$7:$D$17</c:f>
              <c:numCache>
                <c:formatCode>0.0</c:formatCode>
                <c:ptCount val="11"/>
                <c:pt idx="0">
                  <c:v>2.4074689316134372</c:v>
                </c:pt>
                <c:pt idx="1">
                  <c:v>2.3581586023783507</c:v>
                </c:pt>
                <c:pt idx="2">
                  <c:v>2.5278429073856978</c:v>
                </c:pt>
                <c:pt idx="3">
                  <c:v>2.4485529782809698</c:v>
                </c:pt>
                <c:pt idx="4">
                  <c:v>2.5902766123559844</c:v>
                </c:pt>
                <c:pt idx="5">
                  <c:v>2.8352604622928532</c:v>
                </c:pt>
                <c:pt idx="6">
                  <c:v>2.6787029720209472</c:v>
                </c:pt>
                <c:pt idx="7">
                  <c:v>2.6285495771455896</c:v>
                </c:pt>
                <c:pt idx="8">
                  <c:v>2.4780032321781289</c:v>
                </c:pt>
                <c:pt idx="9">
                  <c:v>2.366143497998995</c:v>
                </c:pt>
                <c:pt idx="10">
                  <c:v>2.392603356001167</c:v>
                </c:pt>
              </c:numCache>
            </c:numRef>
          </c:val>
          <c:smooth val="0"/>
          <c:extLst>
            <c:ext xmlns:c16="http://schemas.microsoft.com/office/drawing/2014/chart" uri="{C3380CC4-5D6E-409C-BE32-E72D297353CC}">
              <c16:uniqueId val="{00000005-5E6A-4227-ACE6-38D39763EFB5}"/>
            </c:ext>
          </c:extLst>
        </c:ser>
        <c:ser>
          <c:idx val="2"/>
          <c:order val="2"/>
          <c:tx>
            <c:v>Males</c:v>
          </c:tx>
          <c:spPr>
            <a:ln w="28575" cap="rnd">
              <a:solidFill>
                <a:srgbClr val="2DA197"/>
              </a:solidFill>
              <a:prstDash val="sysDot"/>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6-5E6A-4227-ACE6-38D39763EFB5}"/>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7-5E6A-4227-ACE6-38D39763EFB5}"/>
              </c:ext>
            </c:extLst>
          </c:dPt>
          <c:dLbls>
            <c:dLbl>
              <c:idx val="0"/>
              <c:layout>
                <c:manualLayout>
                  <c:x val="-3.0839860641295649E-2"/>
                  <c:y val="4.4025023065805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6A-4227-ACE6-38D39763EFB5}"/>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6A-4227-ACE6-38D39763EFB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 data'!$C$7:$C$17</c:f>
              <c:numCache>
                <c:formatCode>0.0</c:formatCode>
                <c:ptCount val="11"/>
                <c:pt idx="0">
                  <c:v>0.39494954322110581</c:v>
                </c:pt>
                <c:pt idx="1">
                  <c:v>0.35318799255008793</c:v>
                </c:pt>
                <c:pt idx="2">
                  <c:v>0.3890596428432479</c:v>
                </c:pt>
                <c:pt idx="3">
                  <c:v>0.42680489972024882</c:v>
                </c:pt>
                <c:pt idx="4">
                  <c:v>0.42525553991989729</c:v>
                </c:pt>
                <c:pt idx="5">
                  <c:v>0.46215526105995308</c:v>
                </c:pt>
                <c:pt idx="6">
                  <c:v>0.57460939011342405</c:v>
                </c:pt>
                <c:pt idx="7">
                  <c:v>0.57088421973257508</c:v>
                </c:pt>
                <c:pt idx="8">
                  <c:v>0.53024277544218468</c:v>
                </c:pt>
                <c:pt idx="9">
                  <c:v>0.45304371758613782</c:v>
                </c:pt>
                <c:pt idx="10">
                  <c:v>0.56327386788524081</c:v>
                </c:pt>
              </c:numCache>
            </c:numRef>
          </c:val>
          <c:smooth val="0"/>
          <c:extLst>
            <c:ext xmlns:c16="http://schemas.microsoft.com/office/drawing/2014/chart" uri="{C3380CC4-5D6E-409C-BE32-E72D297353CC}">
              <c16:uniqueId val="{00000008-5E6A-4227-ACE6-38D39763EFB5}"/>
            </c:ext>
          </c:extLst>
        </c:ser>
        <c:dLbls>
          <c:showLegendKey val="0"/>
          <c:showVal val="0"/>
          <c:showCatName val="0"/>
          <c:showSerName val="0"/>
          <c:showPercent val="0"/>
          <c:showBubbleSize val="0"/>
        </c:dLbls>
        <c:smooth val="0"/>
        <c:axId val="572664792"/>
        <c:axId val="572665120"/>
      </c:lineChart>
      <c:catAx>
        <c:axId val="572664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5120"/>
        <c:crosses val="autoZero"/>
        <c:auto val="1"/>
        <c:lblAlgn val="ctr"/>
        <c:lblOffset val="100"/>
        <c:tickLblSkip val="2"/>
        <c:tickMarkSkip val="2"/>
        <c:noMultiLvlLbl val="0"/>
      </c:catAx>
      <c:valAx>
        <c:axId val="572665120"/>
        <c:scaling>
          <c:orientation val="minMax"/>
          <c:max val="3"/>
          <c:min val="0"/>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chemeClr val="tx1"/>
                    </a:solidFill>
                    <a:latin typeface="Arial" panose="020B0604020202020204" pitchFamily="34" charset="0"/>
                    <a:cs typeface="Arial" panose="020B0604020202020204" pitchFamily="34" charset="0"/>
                  </a:rPr>
                  <a:t>Persons per 10,000 population</a:t>
                </a:r>
              </a:p>
            </c:rich>
          </c:tx>
          <c:layout>
            <c:manualLayout>
              <c:xMode val="edge"/>
              <c:yMode val="edge"/>
              <c:x val="8.819444444444444E-3"/>
              <c:y val="0.161860417648643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4792"/>
        <c:crosses val="autoZero"/>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4259259259261"/>
          <c:y val="6.8199255771879685E-2"/>
          <c:w val="0.66791222222222235"/>
          <c:h val="0.77598999942525437"/>
        </c:manualLayout>
      </c:layout>
      <c:barChart>
        <c:barDir val="bar"/>
        <c:grouping val="clustered"/>
        <c:varyColors val="0"/>
        <c:ser>
          <c:idx val="1"/>
          <c:order val="0"/>
          <c:tx>
            <c:v>Females</c:v>
          </c:tx>
          <c:spPr>
            <a:solidFill>
              <a:srgbClr val="2DA1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4'!$K$9:$K$13</c:f>
              <c:strCache>
                <c:ptCount val="5"/>
                <c:pt idx="0">
                  <c:v>All ages</c:v>
                </c:pt>
                <c:pt idx="1">
                  <c:v>100+</c:v>
                </c:pt>
                <c:pt idx="2">
                  <c:v>90-99</c:v>
                </c:pt>
                <c:pt idx="3">
                  <c:v>80-89</c:v>
                </c:pt>
                <c:pt idx="4">
                  <c:v>70-79</c:v>
                </c:pt>
              </c:strCache>
            </c:strRef>
          </c:cat>
          <c:val>
            <c:numRef>
              <c:f>'Figure 4'!$M$16:$M$20</c:f>
              <c:numCache>
                <c:formatCode>0%</c:formatCode>
                <c:ptCount val="5"/>
                <c:pt idx="0">
                  <c:v>3.7173542583125274E-2</c:v>
                </c:pt>
                <c:pt idx="1">
                  <c:v>3.0769230769230771E-2</c:v>
                </c:pt>
                <c:pt idx="2">
                  <c:v>0.38353601496725914</c:v>
                </c:pt>
                <c:pt idx="3">
                  <c:v>9.4954020469616179E-2</c:v>
                </c:pt>
                <c:pt idx="4">
                  <c:v>0.15514839669856481</c:v>
                </c:pt>
              </c:numCache>
            </c:numRef>
          </c:val>
          <c:extLst>
            <c:ext xmlns:c16="http://schemas.microsoft.com/office/drawing/2014/chart" uri="{C3380CC4-5D6E-409C-BE32-E72D297353CC}">
              <c16:uniqueId val="{00000001-D5B8-4F18-91B0-980900991178}"/>
            </c:ext>
          </c:extLst>
        </c:ser>
        <c:ser>
          <c:idx val="0"/>
          <c:order val="1"/>
          <c:tx>
            <c:v>Males</c:v>
          </c:tx>
          <c:spPr>
            <a:solidFill>
              <a:srgbClr val="B9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0808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4'!$K$9:$K$13</c:f>
              <c:strCache>
                <c:ptCount val="5"/>
                <c:pt idx="0">
                  <c:v>All ages</c:v>
                </c:pt>
                <c:pt idx="1">
                  <c:v>100+</c:v>
                </c:pt>
                <c:pt idx="2">
                  <c:v>90-99</c:v>
                </c:pt>
                <c:pt idx="3">
                  <c:v>80-89</c:v>
                </c:pt>
                <c:pt idx="4">
                  <c:v>70-79</c:v>
                </c:pt>
              </c:strCache>
            </c:strRef>
          </c:cat>
          <c:val>
            <c:numRef>
              <c:f>'Figure 4'!$M$9:$M$13</c:f>
              <c:numCache>
                <c:formatCode>0%</c:formatCode>
                <c:ptCount val="5"/>
                <c:pt idx="0">
                  <c:v>5.1751818446434374E-2</c:v>
                </c:pt>
                <c:pt idx="1">
                  <c:v>0.5</c:v>
                </c:pt>
                <c:pt idx="2">
                  <c:v>0.91066282420749278</c:v>
                </c:pt>
                <c:pt idx="3">
                  <c:v>0.30749738729581538</c:v>
                </c:pt>
                <c:pt idx="4">
                  <c:v>0.26530459813041157</c:v>
                </c:pt>
              </c:numCache>
            </c:numRef>
          </c:val>
          <c:extLst>
            <c:ext xmlns:c16="http://schemas.microsoft.com/office/drawing/2014/chart" uri="{C3380CC4-5D6E-409C-BE32-E72D297353CC}">
              <c16:uniqueId val="{00000000-D5B8-4F18-91B0-980900991178}"/>
            </c:ext>
          </c:extLst>
        </c:ser>
        <c:dLbls>
          <c:showLegendKey val="0"/>
          <c:showVal val="0"/>
          <c:showCatName val="0"/>
          <c:showSerName val="0"/>
          <c:showPercent val="0"/>
          <c:showBubbleSize val="0"/>
        </c:dLbls>
        <c:gapWidth val="21"/>
        <c:axId val="139469776"/>
        <c:axId val="139471088"/>
      </c:barChart>
      <c:catAx>
        <c:axId val="139469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Age Group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471088"/>
        <c:crosses val="autoZero"/>
        <c:auto val="1"/>
        <c:lblAlgn val="ctr"/>
        <c:lblOffset val="100"/>
        <c:noMultiLvlLbl val="0"/>
      </c:catAx>
      <c:valAx>
        <c:axId val="139471088"/>
        <c:scaling>
          <c:orientation val="minMax"/>
        </c:scaling>
        <c:delete val="0"/>
        <c:axPos val="b"/>
        <c:majorGridlines>
          <c:spPr>
            <a:ln w="9525" cap="flat" cmpd="sng" algn="ctr">
              <a:solidFill>
                <a:srgbClr val="808080">
                  <a:alpha val="18000"/>
                </a:srgbClr>
              </a:solidFill>
              <a:prstDash val="sysDot"/>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Percentage Change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469776"/>
        <c:crosses val="autoZero"/>
        <c:crossBetween val="between"/>
      </c:valAx>
      <c:spPr>
        <a:noFill/>
        <a:ln>
          <a:noFill/>
        </a:ln>
        <a:effectLst/>
      </c:spPr>
    </c:plotArea>
    <c:legend>
      <c:legendPos val="tr"/>
      <c:layout>
        <c:manualLayout>
          <c:xMode val="edge"/>
          <c:yMode val="edge"/>
          <c:x val="0.84682740740740736"/>
          <c:y val="0.41493390349704984"/>
          <c:w val="0.13363722222222221"/>
          <c:h val="0.1226296060250954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90-99</c:v>
          </c:tx>
          <c:spPr>
            <a:ln w="28575" cap="rnd">
              <a:solidFill>
                <a:srgbClr val="248078"/>
              </a:solidFill>
              <a:round/>
            </a:ln>
            <a:effectLst/>
          </c:spPr>
          <c:marker>
            <c:symbol val="none"/>
          </c:marker>
          <c:dPt>
            <c:idx val="0"/>
            <c:marker>
              <c:symbol val="circle"/>
              <c:size val="6"/>
              <c:spPr>
                <a:solidFill>
                  <a:srgbClr val="248078"/>
                </a:solidFill>
                <a:ln w="9525">
                  <a:solidFill>
                    <a:srgbClr val="248078"/>
                  </a:solidFill>
                </a:ln>
                <a:effectLst/>
              </c:spPr>
            </c:marker>
            <c:bubble3D val="0"/>
            <c:extLst>
              <c:ext xmlns:c16="http://schemas.microsoft.com/office/drawing/2014/chart" uri="{C3380CC4-5D6E-409C-BE32-E72D297353CC}">
                <c16:uniqueId val="{00000004-65ED-49A2-8992-045DD18C4896}"/>
              </c:ext>
            </c:extLst>
          </c:dPt>
          <c:dPt>
            <c:idx val="10"/>
            <c:marker>
              <c:symbol val="circle"/>
              <c:size val="6"/>
              <c:spPr>
                <a:solidFill>
                  <a:srgbClr val="248078"/>
                </a:solidFill>
                <a:ln w="9525">
                  <a:solidFill>
                    <a:srgbClr val="248078"/>
                  </a:solidFill>
                </a:ln>
                <a:effectLst/>
              </c:spPr>
            </c:marker>
            <c:bubble3D val="0"/>
            <c:extLst>
              <c:ext xmlns:c16="http://schemas.microsoft.com/office/drawing/2014/chart" uri="{C3380CC4-5D6E-409C-BE32-E72D297353CC}">
                <c16:uniqueId val="{00000003-65ED-49A2-8992-045DD18C4896}"/>
              </c:ext>
            </c:extLst>
          </c:dPt>
          <c:dLbls>
            <c:dLbl>
              <c:idx val="0"/>
              <c:layout>
                <c:manualLayout>
                  <c:x val="-5.8796296296296305E-2"/>
                  <c:y val="-4.243778136006664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ED-49A2-8992-045DD18C4896}"/>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ED-49A2-8992-045DD18C489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48078"/>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 data'!$A$6:$A$16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5 data'!$D$6:$D$16</c:f>
              <c:numCache>
                <c:formatCode>#,##0_ ;\-#,##0\ </c:formatCode>
                <c:ptCount val="11"/>
                <c:pt idx="0">
                  <c:v>31.956423059464367</c:v>
                </c:pt>
                <c:pt idx="1">
                  <c:v>33.16912972085386</c:v>
                </c:pt>
                <c:pt idx="2">
                  <c:v>34.647779479326182</c:v>
                </c:pt>
                <c:pt idx="3">
                  <c:v>36.363636363636367</c:v>
                </c:pt>
                <c:pt idx="4">
                  <c:v>37.705516989404458</c:v>
                </c:pt>
                <c:pt idx="5">
                  <c:v>38.466923346167306</c:v>
                </c:pt>
                <c:pt idx="6">
                  <c:v>40.253789213958406</c:v>
                </c:pt>
                <c:pt idx="7">
                  <c:v>41.37693631669535</c:v>
                </c:pt>
                <c:pt idx="8">
                  <c:v>42.229038854805729</c:v>
                </c:pt>
                <c:pt idx="9">
                  <c:v>43.056977140907534</c:v>
                </c:pt>
                <c:pt idx="10">
                  <c:v>44.330578512396698</c:v>
                </c:pt>
              </c:numCache>
            </c:numRef>
          </c:val>
          <c:smooth val="0"/>
          <c:extLst>
            <c:ext xmlns:c16="http://schemas.microsoft.com/office/drawing/2014/chart" uri="{C3380CC4-5D6E-409C-BE32-E72D297353CC}">
              <c16:uniqueId val="{00000000-65ED-49A2-8992-045DD18C4896}"/>
            </c:ext>
          </c:extLst>
        </c:ser>
        <c:ser>
          <c:idx val="1"/>
          <c:order val="1"/>
          <c:tx>
            <c:v>100+</c:v>
          </c:tx>
          <c:spPr>
            <a:ln w="28575" cap="rnd">
              <a:solidFill>
                <a:srgbClr val="96D0CB"/>
              </a:solidFill>
              <a:round/>
            </a:ln>
            <a:effectLst/>
          </c:spPr>
          <c:marker>
            <c:symbol val="none"/>
          </c:marker>
          <c:dPt>
            <c:idx val="0"/>
            <c:marker>
              <c:symbol val="circle"/>
              <c:size val="6"/>
              <c:spPr>
                <a:solidFill>
                  <a:srgbClr val="96D0CB"/>
                </a:solidFill>
                <a:ln w="9525">
                  <a:solidFill>
                    <a:srgbClr val="96D0CB"/>
                  </a:solidFill>
                </a:ln>
                <a:effectLst/>
              </c:spPr>
            </c:marker>
            <c:bubble3D val="0"/>
            <c:extLst>
              <c:ext xmlns:c16="http://schemas.microsoft.com/office/drawing/2014/chart" uri="{C3380CC4-5D6E-409C-BE32-E72D297353CC}">
                <c16:uniqueId val="{00000005-65ED-49A2-8992-045DD18C4896}"/>
              </c:ext>
            </c:extLst>
          </c:dPt>
          <c:dPt>
            <c:idx val="10"/>
            <c:marker>
              <c:symbol val="circle"/>
              <c:size val="6"/>
              <c:spPr>
                <a:solidFill>
                  <a:srgbClr val="96D0CB"/>
                </a:solidFill>
                <a:ln w="9525">
                  <a:solidFill>
                    <a:srgbClr val="96D0CB"/>
                  </a:solidFill>
                </a:ln>
                <a:effectLst/>
              </c:spPr>
            </c:marker>
            <c:bubble3D val="0"/>
            <c:extLst>
              <c:ext xmlns:c16="http://schemas.microsoft.com/office/drawing/2014/chart" uri="{C3380CC4-5D6E-409C-BE32-E72D297353CC}">
                <c16:uniqueId val="{00000002-65ED-49A2-8992-045DD18C4896}"/>
              </c:ext>
            </c:extLst>
          </c:dPt>
          <c:dLbls>
            <c:dLbl>
              <c:idx val="0"/>
              <c:layout>
                <c:manualLayout>
                  <c:x val="-6.1148148148148146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5ED-49A2-8992-045DD18C4896}"/>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ED-49A2-8992-045DD18C489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6D0CB"/>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 data'!$A$6:$A$16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5 data'!$G$6:$G$16</c:f>
              <c:numCache>
                <c:formatCode>#,##0_ ;\-#,##0\ </c:formatCode>
                <c:ptCount val="11"/>
                <c:pt idx="0">
                  <c:v>15.384615384615385</c:v>
                </c:pt>
                <c:pt idx="1">
                  <c:v>14.0625</c:v>
                </c:pt>
                <c:pt idx="2">
                  <c:v>14.492753623188406</c:v>
                </c:pt>
                <c:pt idx="3">
                  <c:v>16.417910447761194</c:v>
                </c:pt>
                <c:pt idx="4">
                  <c:v>15.492957746478872</c:v>
                </c:pt>
                <c:pt idx="5">
                  <c:v>15.384615384615385</c:v>
                </c:pt>
                <c:pt idx="6">
                  <c:v>20.27027027027027</c:v>
                </c:pt>
                <c:pt idx="7">
                  <c:v>20.547945205479451</c:v>
                </c:pt>
                <c:pt idx="8">
                  <c:v>20.289855072463769</c:v>
                </c:pt>
                <c:pt idx="9">
                  <c:v>18.181818181818183</c:v>
                </c:pt>
                <c:pt idx="10">
                  <c:v>22.388059701492537</c:v>
                </c:pt>
              </c:numCache>
            </c:numRef>
          </c:val>
          <c:smooth val="0"/>
          <c:extLst>
            <c:ext xmlns:c16="http://schemas.microsoft.com/office/drawing/2014/chart" uri="{C3380CC4-5D6E-409C-BE32-E72D297353CC}">
              <c16:uniqueId val="{00000001-65ED-49A2-8992-045DD18C4896}"/>
            </c:ext>
          </c:extLst>
        </c:ser>
        <c:dLbls>
          <c:showLegendKey val="0"/>
          <c:showVal val="0"/>
          <c:showCatName val="0"/>
          <c:showSerName val="0"/>
          <c:showPercent val="0"/>
          <c:showBubbleSize val="0"/>
        </c:dLbls>
        <c:smooth val="0"/>
        <c:axId val="471883376"/>
        <c:axId val="471893216"/>
      </c:lineChart>
      <c:catAx>
        <c:axId val="47188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ysClr val="windowText" lastClr="000000"/>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1893216"/>
        <c:crosses val="autoZero"/>
        <c:auto val="1"/>
        <c:lblAlgn val="ctr"/>
        <c:lblOffset val="100"/>
        <c:tickLblSkip val="2"/>
        <c:tickMarkSkip val="2"/>
        <c:noMultiLvlLbl val="0"/>
      </c:catAx>
      <c:valAx>
        <c:axId val="471893216"/>
        <c:scaling>
          <c:orientation val="minMax"/>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ysClr val="windowText" lastClr="000000"/>
                    </a:solidFill>
                    <a:latin typeface="Arial" panose="020B0604020202020204" pitchFamily="34" charset="0"/>
                    <a:cs typeface="Arial" panose="020B0604020202020204" pitchFamily="34" charset="0"/>
                  </a:rPr>
                  <a:t>Males per 100 females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1883376"/>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8185185185187"/>
          <c:y val="9.9421746894169313E-2"/>
          <c:w val="0.83243130620767858"/>
          <c:h val="0.71769661916829774"/>
        </c:manualLayout>
      </c:layout>
      <c:lineChart>
        <c:grouping val="standard"/>
        <c:varyColors val="0"/>
        <c:ser>
          <c:idx val="0"/>
          <c:order val="0"/>
          <c:tx>
            <c:v>England</c:v>
          </c:tx>
          <c:spPr>
            <a:ln w="28575" cap="rnd">
              <a:solidFill>
                <a:srgbClr val="2DA197"/>
              </a:solidFill>
              <a:prstDash val="dash"/>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0-866D-4B9F-873B-B194D8A236B2}"/>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1-866D-4B9F-873B-B194D8A236B2}"/>
              </c:ext>
            </c:extLst>
          </c:dPt>
          <c:dLbls>
            <c:dLbl>
              <c:idx val="0"/>
              <c:layout>
                <c:manualLayout>
                  <c:x val="-6.7513840168525088E-2"/>
                  <c:y val="-1.3320920341499312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66D-4B9F-873B-B194D8A236B2}"/>
                </c:ext>
              </c:extLst>
            </c:dLbl>
            <c:dLbl>
              <c:idx val="10"/>
              <c:layout>
                <c:manualLayout>
                  <c:x val="0"/>
                  <c:y val="-3.79146806240457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6D-4B9F-873B-B194D8A236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7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7 data'!$B$5:$B$15</c:f>
              <c:numCache>
                <c:formatCode>0</c:formatCode>
                <c:ptCount val="11"/>
                <c:pt idx="0">
                  <c:v>68.993289017489545</c:v>
                </c:pt>
                <c:pt idx="1">
                  <c:v>73.376141369706716</c:v>
                </c:pt>
                <c:pt idx="2">
                  <c:v>78.034662325909323</c:v>
                </c:pt>
                <c:pt idx="3">
                  <c:v>81.89371131707793</c:v>
                </c:pt>
                <c:pt idx="4">
                  <c:v>83.617036756353301</c:v>
                </c:pt>
                <c:pt idx="5">
                  <c:v>86.605171183522515</c:v>
                </c:pt>
                <c:pt idx="6">
                  <c:v>86.694988696723541</c:v>
                </c:pt>
                <c:pt idx="7">
                  <c:v>88.269777917146982</c:v>
                </c:pt>
                <c:pt idx="8">
                  <c:v>89.040826200484247</c:v>
                </c:pt>
                <c:pt idx="9">
                  <c:v>89.193492390773969</c:v>
                </c:pt>
                <c:pt idx="10">
                  <c:v>91.90050249826065</c:v>
                </c:pt>
              </c:numCache>
            </c:numRef>
          </c:val>
          <c:smooth val="0"/>
          <c:extLst>
            <c:ext xmlns:c16="http://schemas.microsoft.com/office/drawing/2014/chart" uri="{C3380CC4-5D6E-409C-BE32-E72D297353CC}">
              <c16:uniqueId val="{00000002-866D-4B9F-873B-B194D8A236B2}"/>
            </c:ext>
          </c:extLst>
        </c:ser>
        <c:ser>
          <c:idx val="1"/>
          <c:order val="1"/>
          <c:tx>
            <c:v>Wales</c:v>
          </c:tx>
          <c:spPr>
            <a:ln w="28575" cap="rnd">
              <a:solidFill>
                <a:srgbClr val="2DA197"/>
              </a:solidFill>
              <a:prstDash val="sysDot"/>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3-866D-4B9F-873B-B194D8A236B2}"/>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4-866D-4B9F-873B-B194D8A236B2}"/>
              </c:ext>
            </c:extLst>
          </c:dPt>
          <c:dLbls>
            <c:dLbl>
              <c:idx val="0"/>
              <c:layout>
                <c:manualLayout>
                  <c:x val="-6.7490054899719279E-2"/>
                  <c:y val="-1.92387466533795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6D-4B9F-873B-B194D8A236B2}"/>
                </c:ext>
              </c:extLst>
            </c:dLbl>
            <c:dLbl>
              <c:idx val="10"/>
              <c:layout>
                <c:manualLayout>
                  <c:x val="0"/>
                  <c:y val="-1.50357468962874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66D-4B9F-873B-B194D8A236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7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7 data'!$C$5:$C$15</c:f>
              <c:numCache>
                <c:formatCode>0</c:formatCode>
                <c:ptCount val="11"/>
                <c:pt idx="0">
                  <c:v>74.205165600920338</c:v>
                </c:pt>
                <c:pt idx="1">
                  <c:v>79.541739905067956</c:v>
                </c:pt>
                <c:pt idx="2">
                  <c:v>84.471423656829288</c:v>
                </c:pt>
                <c:pt idx="3">
                  <c:v>89.197795623842936</c:v>
                </c:pt>
                <c:pt idx="4">
                  <c:v>90.221553770229292</c:v>
                </c:pt>
                <c:pt idx="5">
                  <c:v>93.207194224129339</c:v>
                </c:pt>
                <c:pt idx="6">
                  <c:v>93.769582386548819</c:v>
                </c:pt>
                <c:pt idx="7">
                  <c:v>95.080545428263974</c:v>
                </c:pt>
                <c:pt idx="8">
                  <c:v>95.258970326366764</c:v>
                </c:pt>
                <c:pt idx="9">
                  <c:v>94.563521484366916</c:v>
                </c:pt>
                <c:pt idx="10">
                  <c:v>96.800416381345443</c:v>
                </c:pt>
              </c:numCache>
            </c:numRef>
          </c:val>
          <c:smooth val="0"/>
          <c:extLst>
            <c:ext xmlns:c16="http://schemas.microsoft.com/office/drawing/2014/chart" uri="{C3380CC4-5D6E-409C-BE32-E72D297353CC}">
              <c16:uniqueId val="{00000005-866D-4B9F-873B-B194D8A236B2}"/>
            </c:ext>
          </c:extLst>
        </c:ser>
        <c:ser>
          <c:idx val="2"/>
          <c:order val="2"/>
          <c:tx>
            <c:v>Northern Ireland</c:v>
          </c:tx>
          <c:spPr>
            <a:ln w="28575" cap="rnd">
              <a:solidFill>
                <a:srgbClr val="2DA197"/>
              </a:solidFill>
              <a:prstDash val="dashDot"/>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6-866D-4B9F-873B-B194D8A236B2}"/>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7-866D-4B9F-873B-B194D8A236B2}"/>
              </c:ext>
            </c:extLst>
          </c:dPt>
          <c:dLbls>
            <c:dLbl>
              <c:idx val="0"/>
              <c:layout>
                <c:manualLayout>
                  <c:x val="-6.2241992062357969E-2"/>
                  <c:y val="1.16508881805589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66D-4B9F-873B-B194D8A236B2}"/>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66D-4B9F-873B-B194D8A236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7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7 data'!$D$5:$D$15</c:f>
              <c:numCache>
                <c:formatCode>0</c:formatCode>
                <c:ptCount val="11"/>
                <c:pt idx="0">
                  <c:v>51.133838500713473</c:v>
                </c:pt>
                <c:pt idx="1">
                  <c:v>54.631093292287979</c:v>
                </c:pt>
                <c:pt idx="2">
                  <c:v>57.487165976416478</c:v>
                </c:pt>
                <c:pt idx="3">
                  <c:v>60.538463310072082</c:v>
                </c:pt>
                <c:pt idx="4">
                  <c:v>61.976526527210375</c:v>
                </c:pt>
                <c:pt idx="5">
                  <c:v>65.417077334504029</c:v>
                </c:pt>
                <c:pt idx="6">
                  <c:v>67.238381936692221</c:v>
                </c:pt>
                <c:pt idx="7">
                  <c:v>68.362317058304527</c:v>
                </c:pt>
                <c:pt idx="8">
                  <c:v>69.754986278846758</c:v>
                </c:pt>
                <c:pt idx="9">
                  <c:v>69.832662022139189</c:v>
                </c:pt>
                <c:pt idx="10">
                  <c:v>72.504827934372827</c:v>
                </c:pt>
              </c:numCache>
            </c:numRef>
          </c:val>
          <c:smooth val="0"/>
          <c:extLst>
            <c:ext xmlns:c16="http://schemas.microsoft.com/office/drawing/2014/chart" uri="{C3380CC4-5D6E-409C-BE32-E72D297353CC}">
              <c16:uniqueId val="{00000008-866D-4B9F-873B-B194D8A236B2}"/>
            </c:ext>
          </c:extLst>
        </c:ser>
        <c:ser>
          <c:idx val="3"/>
          <c:order val="3"/>
          <c:tx>
            <c:v>Scotland</c:v>
          </c:tx>
          <c:spPr>
            <a:ln w="28575" cap="rnd">
              <a:solidFill>
                <a:srgbClr val="808080"/>
              </a:solidFill>
              <a:round/>
            </a:ln>
            <a:effectLst/>
          </c:spPr>
          <c:marker>
            <c:symbol val="none"/>
          </c:marker>
          <c:dPt>
            <c:idx val="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9-866D-4B9F-873B-B194D8A236B2}"/>
              </c:ext>
            </c:extLst>
          </c:dPt>
          <c:dPt>
            <c:idx val="10"/>
            <c:marker>
              <c:symbol val="circle"/>
              <c:size val="6"/>
              <c:spPr>
                <a:solidFill>
                  <a:srgbClr val="808080"/>
                </a:solidFill>
                <a:ln w="9525">
                  <a:solidFill>
                    <a:schemeClr val="accent4"/>
                  </a:solidFill>
                </a:ln>
                <a:effectLst/>
              </c:spPr>
            </c:marker>
            <c:bubble3D val="0"/>
            <c:extLst>
              <c:ext xmlns:c16="http://schemas.microsoft.com/office/drawing/2014/chart" uri="{C3380CC4-5D6E-409C-BE32-E72D297353CC}">
                <c16:uniqueId val="{0000000A-866D-4B9F-873B-B194D8A236B2}"/>
              </c:ext>
            </c:extLst>
          </c:dPt>
          <c:dLbls>
            <c:dLbl>
              <c:idx val="0"/>
              <c:layout>
                <c:manualLayout>
                  <c:x val="-6.5011593013768715E-2"/>
                  <c:y val="-7.770834873037096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66D-4B9F-873B-B194D8A236B2}"/>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66D-4B9F-873B-B194D8A236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0808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7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7 data'!$E$5:$E$15</c:f>
              <c:numCache>
                <c:formatCode>0</c:formatCode>
                <c:ptCount val="11"/>
                <c:pt idx="0">
                  <c:v>55.562988589231438</c:v>
                </c:pt>
                <c:pt idx="1">
                  <c:v>61.628216335373033</c:v>
                </c:pt>
                <c:pt idx="2">
                  <c:v>66.359742636653522</c:v>
                </c:pt>
                <c:pt idx="3">
                  <c:v>69.463264077085213</c:v>
                </c:pt>
                <c:pt idx="4">
                  <c:v>70.743472793137755</c:v>
                </c:pt>
                <c:pt idx="5">
                  <c:v>73.958411249906504</c:v>
                </c:pt>
                <c:pt idx="6">
                  <c:v>74.074074074074076</c:v>
                </c:pt>
                <c:pt idx="7">
                  <c:v>75.989416618868759</c:v>
                </c:pt>
                <c:pt idx="8">
                  <c:v>76.924494912254829</c:v>
                </c:pt>
                <c:pt idx="9">
                  <c:v>77.104135635608031</c:v>
                </c:pt>
                <c:pt idx="10">
                  <c:v>79.91506964655062</c:v>
                </c:pt>
              </c:numCache>
            </c:numRef>
          </c:val>
          <c:smooth val="0"/>
          <c:extLst>
            <c:ext xmlns:c16="http://schemas.microsoft.com/office/drawing/2014/chart" uri="{C3380CC4-5D6E-409C-BE32-E72D297353CC}">
              <c16:uniqueId val="{0000000B-866D-4B9F-873B-B194D8A236B2}"/>
            </c:ext>
          </c:extLst>
        </c:ser>
        <c:dLbls>
          <c:showLegendKey val="0"/>
          <c:showVal val="0"/>
          <c:showCatName val="0"/>
          <c:showSerName val="0"/>
          <c:showPercent val="0"/>
          <c:showBubbleSize val="0"/>
        </c:dLbls>
        <c:smooth val="0"/>
        <c:axId val="693599824"/>
        <c:axId val="693607696"/>
      </c:lineChart>
      <c:catAx>
        <c:axId val="693599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3607696"/>
        <c:crosses val="autoZero"/>
        <c:auto val="1"/>
        <c:lblAlgn val="ctr"/>
        <c:lblOffset val="100"/>
        <c:tickLblSkip val="2"/>
        <c:tickMarkSkip val="2"/>
        <c:noMultiLvlLbl val="0"/>
      </c:catAx>
      <c:valAx>
        <c:axId val="693607696"/>
        <c:scaling>
          <c:orientation val="minMax"/>
        </c:scaling>
        <c:delete val="0"/>
        <c:axPos val="l"/>
        <c:majorGridlines>
          <c:spPr>
            <a:ln w="9525" cap="flat" cmpd="sng" algn="ctr">
              <a:solidFill>
                <a:srgbClr val="808080">
                  <a:alpha val="18000"/>
                </a:srgb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100" b="1">
                    <a:solidFill>
                      <a:schemeClr val="tx1"/>
                    </a:solidFill>
                    <a:latin typeface="Arial" panose="020B0604020202020204" pitchFamily="34" charset="0"/>
                    <a:cs typeface="Arial" panose="020B0604020202020204" pitchFamily="34" charset="0"/>
                  </a:rPr>
                  <a:t>Persons per 10,000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3599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3200124458151E-2"/>
          <c:y val="0.12497993100412519"/>
          <c:w val="0.87720352809843349"/>
          <c:h val="0.6887224461676722"/>
        </c:manualLayout>
      </c:layout>
      <c:lineChart>
        <c:grouping val="standard"/>
        <c:varyColors val="0"/>
        <c:ser>
          <c:idx val="1"/>
          <c:order val="0"/>
          <c:tx>
            <c:v>England</c:v>
          </c:tx>
          <c:spPr>
            <a:ln w="28575" cap="rnd">
              <a:solidFill>
                <a:srgbClr val="2DA197"/>
              </a:solidFill>
              <a:prstDash val="dash"/>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0-8C62-409A-8457-97B91278711C}"/>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1-8C62-409A-8457-97B91278711C}"/>
              </c:ext>
            </c:extLst>
          </c:dPt>
          <c:dLbls>
            <c:dLbl>
              <c:idx val="0"/>
              <c:layout>
                <c:manualLayout>
                  <c:x val="-6.5025802299331012E-2"/>
                  <c:y val="1.5268818277605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C62-409A-8457-97B91278711C}"/>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62-409A-8457-97B91278711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8 data'!$B$5:$B$15</c:f>
              <c:numCache>
                <c:formatCode>0.0</c:formatCode>
                <c:ptCount val="11"/>
                <c:pt idx="0">
                  <c:v>1.8411238127792806</c:v>
                </c:pt>
                <c:pt idx="1">
                  <c:v>1.8578161974673975</c:v>
                </c:pt>
                <c:pt idx="2">
                  <c:v>1.9262936045414132</c:v>
                </c:pt>
                <c:pt idx="3">
                  <c:v>2.0226669933591652</c:v>
                </c:pt>
                <c:pt idx="4">
                  <c:v>2.0625325333875471</c:v>
                </c:pt>
                <c:pt idx="5">
                  <c:v>2.1853348822270195</c:v>
                </c:pt>
                <c:pt idx="6">
                  <c:v>2.1611231576082841</c:v>
                </c:pt>
                <c:pt idx="7">
                  <c:v>2.1802825128658831</c:v>
                </c:pt>
                <c:pt idx="8">
                  <c:v>2.1143690253567864</c:v>
                </c:pt>
                <c:pt idx="9">
                  <c:v>1.950795018641347</c:v>
                </c:pt>
                <c:pt idx="10">
                  <c:v>2.0395487331426545</c:v>
                </c:pt>
              </c:numCache>
            </c:numRef>
          </c:val>
          <c:smooth val="0"/>
          <c:extLst>
            <c:ext xmlns:c16="http://schemas.microsoft.com/office/drawing/2014/chart" uri="{C3380CC4-5D6E-409C-BE32-E72D297353CC}">
              <c16:uniqueId val="{00000002-8C62-409A-8457-97B91278711C}"/>
            </c:ext>
          </c:extLst>
        </c:ser>
        <c:ser>
          <c:idx val="0"/>
          <c:order val="1"/>
          <c:tx>
            <c:v>Wales</c:v>
          </c:tx>
          <c:spPr>
            <a:ln w="28575" cap="rnd">
              <a:solidFill>
                <a:srgbClr val="2DA197"/>
              </a:solidFill>
              <a:prstDash val="sysDot"/>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3-8C62-409A-8457-97B91278711C}"/>
              </c:ext>
            </c:extLst>
          </c:dPt>
          <c:dPt>
            <c:idx val="9"/>
            <c:marker>
              <c:symbol val="none"/>
            </c:marker>
            <c:bubble3D val="0"/>
            <c:spPr>
              <a:ln w="28575" cap="rnd">
                <a:solidFill>
                  <a:srgbClr val="2DA197">
                    <a:alpha val="94000"/>
                  </a:srgbClr>
                </a:solidFill>
                <a:prstDash val="sysDot"/>
                <a:round/>
              </a:ln>
              <a:effectLst/>
            </c:spPr>
            <c:extLst>
              <c:ext xmlns:c16="http://schemas.microsoft.com/office/drawing/2014/chart" uri="{C3380CC4-5D6E-409C-BE32-E72D297353CC}">
                <c16:uniqueId val="{00000005-8C62-409A-8457-97B91278711C}"/>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6-8C62-409A-8457-97B91278711C}"/>
              </c:ext>
            </c:extLst>
          </c:dPt>
          <c:dLbls>
            <c:dLbl>
              <c:idx val="0"/>
              <c:layout>
                <c:manualLayout>
                  <c:x val="-7.4111672129633988E-2"/>
                  <c:y val="-7.8529796786646778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5790701400451512E-2"/>
                      <c:h val="6.2403468870395461E-2"/>
                    </c:manualLayout>
                  </c15:layout>
                </c:ext>
                <c:ext xmlns:c16="http://schemas.microsoft.com/office/drawing/2014/chart" uri="{C3380CC4-5D6E-409C-BE32-E72D297353CC}">
                  <c16:uniqueId val="{00000003-8C62-409A-8457-97B91278711C}"/>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C62-409A-8457-97B91278711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8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8 data'!$C$5:$C$15</c:f>
              <c:numCache>
                <c:formatCode>0.0</c:formatCode>
                <c:ptCount val="11"/>
                <c:pt idx="0">
                  <c:v>1.9086029289815432</c:v>
                </c:pt>
                <c:pt idx="1">
                  <c:v>1.9344446225882148</c:v>
                </c:pt>
                <c:pt idx="2">
                  <c:v>1.9583792192464287</c:v>
                </c:pt>
                <c:pt idx="3">
                  <c:v>2.2771136738398998</c:v>
                </c:pt>
                <c:pt idx="4">
                  <c:v>2.2060646013576384</c:v>
                </c:pt>
                <c:pt idx="5">
                  <c:v>2.4579273979992471</c:v>
                </c:pt>
                <c:pt idx="6">
                  <c:v>2.3555332120502626</c:v>
                </c:pt>
                <c:pt idx="7">
                  <c:v>2.2806482180428183</c:v>
                </c:pt>
                <c:pt idx="8">
                  <c:v>2.1118884922876071</c:v>
                </c:pt>
                <c:pt idx="9">
                  <c:v>2.0709666093274426</c:v>
                </c:pt>
                <c:pt idx="10">
                  <c:v>2.3030741823437899</c:v>
                </c:pt>
              </c:numCache>
            </c:numRef>
          </c:val>
          <c:smooth val="0"/>
          <c:extLst>
            <c:ext xmlns:c16="http://schemas.microsoft.com/office/drawing/2014/chart" uri="{C3380CC4-5D6E-409C-BE32-E72D297353CC}">
              <c16:uniqueId val="{00000007-8C62-409A-8457-97B91278711C}"/>
            </c:ext>
          </c:extLst>
        </c:ser>
        <c:ser>
          <c:idx val="2"/>
          <c:order val="2"/>
          <c:tx>
            <c:v>Northern Ireland</c:v>
          </c:tx>
          <c:spPr>
            <a:ln w="28575" cap="rnd">
              <a:solidFill>
                <a:srgbClr val="2DA197"/>
              </a:solidFill>
              <a:prstDash val="lgDashDot"/>
              <a:round/>
            </a:ln>
            <a:effectLst/>
          </c:spPr>
          <c:marker>
            <c:symbol val="none"/>
          </c:marker>
          <c:dPt>
            <c:idx val="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8-8C62-409A-8457-97B91278711C}"/>
              </c:ext>
            </c:extLst>
          </c:dPt>
          <c:dPt>
            <c:idx val="10"/>
            <c:marker>
              <c:symbol val="circle"/>
              <c:size val="6"/>
              <c:spPr>
                <a:solidFill>
                  <a:srgbClr val="2DA197"/>
                </a:solidFill>
                <a:ln w="9525">
                  <a:solidFill>
                    <a:srgbClr val="2DA197"/>
                  </a:solidFill>
                </a:ln>
                <a:effectLst/>
              </c:spPr>
            </c:marker>
            <c:bubble3D val="0"/>
            <c:extLst>
              <c:ext xmlns:c16="http://schemas.microsoft.com/office/drawing/2014/chart" uri="{C3380CC4-5D6E-409C-BE32-E72D297353CC}">
                <c16:uniqueId val="{00000009-8C62-409A-8457-97B91278711C}"/>
              </c:ext>
            </c:extLst>
          </c:dPt>
          <c:dLbls>
            <c:dLbl>
              <c:idx val="0"/>
              <c:layout>
                <c:manualLayout>
                  <c:x val="-6.4749895461368306E-2"/>
                  <c:y val="-3.39232046756774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C62-409A-8457-97B91278711C}"/>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C62-409A-8457-97B91278711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8 data'!$D$5:$D$15</c:f>
              <c:numCache>
                <c:formatCode>0.0</c:formatCode>
                <c:ptCount val="11"/>
                <c:pt idx="0">
                  <c:v>1.1152418429817552</c:v>
                </c:pt>
                <c:pt idx="1">
                  <c:v>1.1081357665778495</c:v>
                </c:pt>
                <c:pt idx="2">
                  <c:v>1.2125768470576823</c:v>
                </c:pt>
                <c:pt idx="3">
                  <c:v>1.2612179856265018</c:v>
                </c:pt>
                <c:pt idx="4">
                  <c:v>1.3663255407233328</c:v>
                </c:pt>
                <c:pt idx="5">
                  <c:v>1.4669942591624658</c:v>
                </c:pt>
                <c:pt idx="6">
                  <c:v>1.620201974378126</c:v>
                </c:pt>
                <c:pt idx="7">
                  <c:v>1.5573505064342743</c:v>
                </c:pt>
                <c:pt idx="8">
                  <c:v>1.6570149997273942</c:v>
                </c:pt>
                <c:pt idx="9">
                  <c:v>1.5943530142040911</c:v>
                </c:pt>
                <c:pt idx="10">
                  <c:v>1.6898430399853828</c:v>
                </c:pt>
              </c:numCache>
            </c:numRef>
          </c:val>
          <c:smooth val="0"/>
          <c:extLst>
            <c:ext xmlns:c16="http://schemas.microsoft.com/office/drawing/2014/chart" uri="{C3380CC4-5D6E-409C-BE32-E72D297353CC}">
              <c16:uniqueId val="{0000000A-8C62-409A-8457-97B91278711C}"/>
            </c:ext>
          </c:extLst>
        </c:ser>
        <c:ser>
          <c:idx val="3"/>
          <c:order val="3"/>
          <c:tx>
            <c:v>Scotland</c:v>
          </c:tx>
          <c:spPr>
            <a:ln w="28575" cap="rnd">
              <a:solidFill>
                <a:srgbClr val="808080"/>
              </a:solidFill>
              <a:round/>
            </a:ln>
            <a:effectLst/>
          </c:spPr>
          <c:marker>
            <c:symbol val="none"/>
          </c:marker>
          <c:dPt>
            <c:idx val="0"/>
            <c:marker>
              <c:symbol val="circle"/>
              <c:size val="6"/>
              <c:spPr>
                <a:solidFill>
                  <a:srgbClr val="808080"/>
                </a:solidFill>
                <a:ln w="9525">
                  <a:solidFill>
                    <a:srgbClr val="808080"/>
                  </a:solidFill>
                </a:ln>
                <a:effectLst/>
              </c:spPr>
            </c:marker>
            <c:bubble3D val="0"/>
            <c:extLst>
              <c:ext xmlns:c16="http://schemas.microsoft.com/office/drawing/2014/chart" uri="{C3380CC4-5D6E-409C-BE32-E72D297353CC}">
                <c16:uniqueId val="{0000000B-8C62-409A-8457-97B91278711C}"/>
              </c:ext>
            </c:extLst>
          </c:dPt>
          <c:dPt>
            <c:idx val="10"/>
            <c:marker>
              <c:symbol val="circle"/>
              <c:size val="6"/>
              <c:spPr>
                <a:solidFill>
                  <a:srgbClr val="808080">
                    <a:alpha val="97000"/>
                  </a:srgbClr>
                </a:solidFill>
                <a:ln w="9525">
                  <a:solidFill>
                    <a:srgbClr val="808080"/>
                  </a:solidFill>
                </a:ln>
                <a:effectLst/>
              </c:spPr>
            </c:marker>
            <c:bubble3D val="0"/>
            <c:extLst>
              <c:ext xmlns:c16="http://schemas.microsoft.com/office/drawing/2014/chart" uri="{C3380CC4-5D6E-409C-BE32-E72D297353CC}">
                <c16:uniqueId val="{0000000C-8C62-409A-8457-97B91278711C}"/>
              </c:ext>
            </c:extLst>
          </c:dPt>
          <c:dLbls>
            <c:dLbl>
              <c:idx val="0"/>
              <c:layout>
                <c:manualLayout>
                  <c:x val="-6.4913793427369498E-2"/>
                  <c:y val="2.5159832459582571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C62-409A-8457-97B91278711C}"/>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C62-409A-8457-97B91278711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0808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8 data'!$A$5:$A$15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8 data'!$E$5:$E$15</c:f>
              <c:numCache>
                <c:formatCode>0.0</c:formatCode>
                <c:ptCount val="11"/>
                <c:pt idx="0">
                  <c:v>1.4335136374930713</c:v>
                </c:pt>
                <c:pt idx="1">
                  <c:v>1.387252479951351</c:v>
                </c:pt>
                <c:pt idx="2">
                  <c:v>1.4905941621540029</c:v>
                </c:pt>
                <c:pt idx="3">
                  <c:v>1.4679313459801264</c:v>
                </c:pt>
                <c:pt idx="4">
                  <c:v>1.5391257015222328</c:v>
                </c:pt>
                <c:pt idx="5">
                  <c:v>1.6829979804024235</c:v>
                </c:pt>
                <c:pt idx="6">
                  <c:v>1.6564302996463802</c:v>
                </c:pt>
                <c:pt idx="7">
                  <c:v>1.6282124817288655</c:v>
                </c:pt>
                <c:pt idx="8">
                  <c:v>1.5300103229612152</c:v>
                </c:pt>
                <c:pt idx="9">
                  <c:v>1.4343244883323221</c:v>
                </c:pt>
                <c:pt idx="10">
                  <c:v>1.5009243497519813</c:v>
                </c:pt>
              </c:numCache>
            </c:numRef>
          </c:val>
          <c:smooth val="0"/>
          <c:extLst>
            <c:ext xmlns:c16="http://schemas.microsoft.com/office/drawing/2014/chart" uri="{C3380CC4-5D6E-409C-BE32-E72D297353CC}">
              <c16:uniqueId val="{0000000D-8C62-409A-8457-97B91278711C}"/>
            </c:ext>
          </c:extLst>
        </c:ser>
        <c:dLbls>
          <c:showLegendKey val="0"/>
          <c:showVal val="0"/>
          <c:showCatName val="0"/>
          <c:showSerName val="0"/>
          <c:showPercent val="0"/>
          <c:showBubbleSize val="0"/>
        </c:dLbls>
        <c:smooth val="0"/>
        <c:axId val="684340040"/>
        <c:axId val="684342008"/>
      </c:lineChart>
      <c:catAx>
        <c:axId val="684340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4342008"/>
        <c:crosses val="autoZero"/>
        <c:auto val="1"/>
        <c:lblAlgn val="ctr"/>
        <c:lblOffset val="100"/>
        <c:tickLblSkip val="2"/>
        <c:tickMarkSkip val="2"/>
        <c:noMultiLvlLbl val="0"/>
      </c:catAx>
      <c:valAx>
        <c:axId val="684342008"/>
        <c:scaling>
          <c:orientation val="minMax"/>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Persons per 10,000 population</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434004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Males</c:v>
          </c:tx>
          <c:spPr>
            <a:solidFill>
              <a:srgbClr val="B9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 data '!$A$4:$A$7</c:f>
              <c:strCache>
                <c:ptCount val="4"/>
                <c:pt idx="0">
                  <c:v>Scotland</c:v>
                </c:pt>
                <c:pt idx="1">
                  <c:v>Northern Ireland</c:v>
                </c:pt>
                <c:pt idx="2">
                  <c:v>England</c:v>
                </c:pt>
                <c:pt idx="3">
                  <c:v>Wales</c:v>
                </c:pt>
              </c:strCache>
            </c:strRef>
          </c:cat>
          <c:val>
            <c:numRef>
              <c:f>'Figure 9 data '!$B$4:$B$7</c:f>
              <c:numCache>
                <c:formatCode>0%</c:formatCode>
                <c:ptCount val="4"/>
                <c:pt idx="0">
                  <c:v>0.18292682926829268</c:v>
                </c:pt>
                <c:pt idx="1">
                  <c:v>0.15625</c:v>
                </c:pt>
                <c:pt idx="2">
                  <c:v>0.17334494773519163</c:v>
                </c:pt>
                <c:pt idx="3">
                  <c:v>0.18309859154929578</c:v>
                </c:pt>
              </c:numCache>
            </c:numRef>
          </c:val>
          <c:extLst>
            <c:ext xmlns:c16="http://schemas.microsoft.com/office/drawing/2014/chart" uri="{C3380CC4-5D6E-409C-BE32-E72D297353CC}">
              <c16:uniqueId val="{00000000-702F-4A70-B0B0-7DA07EC311B6}"/>
            </c:ext>
          </c:extLst>
        </c:ser>
        <c:ser>
          <c:idx val="1"/>
          <c:order val="1"/>
          <c:tx>
            <c:v>Females</c:v>
          </c:tx>
          <c:spPr>
            <a:solidFill>
              <a:srgbClr val="2DA1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 data '!$A$4:$A$7</c:f>
              <c:strCache>
                <c:ptCount val="4"/>
                <c:pt idx="0">
                  <c:v>Scotland</c:v>
                </c:pt>
                <c:pt idx="1">
                  <c:v>Northern Ireland</c:v>
                </c:pt>
                <c:pt idx="2">
                  <c:v>England</c:v>
                </c:pt>
                <c:pt idx="3">
                  <c:v>Wales</c:v>
                </c:pt>
              </c:strCache>
            </c:strRef>
          </c:cat>
          <c:val>
            <c:numRef>
              <c:f>'Figure 9 data '!$C$4:$C$7</c:f>
              <c:numCache>
                <c:formatCode>0%</c:formatCode>
                <c:ptCount val="4"/>
                <c:pt idx="0">
                  <c:v>0.81707317073170738</c:v>
                </c:pt>
                <c:pt idx="1">
                  <c:v>0.84375</c:v>
                </c:pt>
                <c:pt idx="2">
                  <c:v>0.8266550522648084</c:v>
                </c:pt>
                <c:pt idx="3">
                  <c:v>0.81690140845070425</c:v>
                </c:pt>
              </c:numCache>
            </c:numRef>
          </c:val>
          <c:extLst>
            <c:ext xmlns:c16="http://schemas.microsoft.com/office/drawing/2014/chart" uri="{C3380CC4-5D6E-409C-BE32-E72D297353CC}">
              <c16:uniqueId val="{00000001-702F-4A70-B0B0-7DA07EC311B6}"/>
            </c:ext>
          </c:extLst>
        </c:ser>
        <c:dLbls>
          <c:showLegendKey val="0"/>
          <c:showVal val="0"/>
          <c:showCatName val="0"/>
          <c:showSerName val="0"/>
          <c:showPercent val="0"/>
          <c:showBubbleSize val="0"/>
        </c:dLbls>
        <c:gapWidth val="74"/>
        <c:overlap val="100"/>
        <c:axId val="112456400"/>
        <c:axId val="112454104"/>
      </c:barChart>
      <c:catAx>
        <c:axId val="112456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2454104"/>
        <c:crosses val="autoZero"/>
        <c:auto val="1"/>
        <c:lblAlgn val="ctr"/>
        <c:lblOffset val="100"/>
        <c:noMultiLvlLbl val="0"/>
      </c:catAx>
      <c:valAx>
        <c:axId val="112454104"/>
        <c:scaling>
          <c:orientation val="minMax"/>
          <c:max val="1"/>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ysClr val="windowText" lastClr="000000"/>
                    </a:solidFill>
                    <a:latin typeface="Arial" panose="020B0604020202020204" pitchFamily="34" charset="0"/>
                    <a:cs typeface="Arial" panose="020B0604020202020204" pitchFamily="34" charset="0"/>
                  </a:rPr>
                  <a:t>Percentage Population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1124564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92075</xdr:colOff>
      <xdr:row>3</xdr:row>
      <xdr:rowOff>79374</xdr:rowOff>
    </xdr:from>
    <xdr:to>
      <xdr:col>8</xdr:col>
      <xdr:colOff>1834475</xdr:colOff>
      <xdr:row>27</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543034</xdr:colOff>
      <xdr:row>17</xdr:row>
      <xdr:rowOff>96345</xdr:rowOff>
    </xdr:from>
    <xdr:to>
      <xdr:col>8</xdr:col>
      <xdr:colOff>17517</xdr:colOff>
      <xdr:row>18</xdr:row>
      <xdr:rowOff>140138</xdr:rowOff>
    </xdr:to>
    <xdr:sp macro="" textlink="">
      <xdr:nvSpPr>
        <xdr:cNvPr id="3" name="TextBox 2"/>
        <xdr:cNvSpPr txBox="1"/>
      </xdr:nvSpPr>
      <xdr:spPr>
        <a:xfrm>
          <a:off x="2977931" y="2815897"/>
          <a:ext cx="691931" cy="20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2DA197"/>
              </a:solidFill>
              <a:latin typeface="Arial" panose="020B0604020202020204" pitchFamily="34" charset="0"/>
              <a:cs typeface="Arial" panose="020B0604020202020204" pitchFamily="34" charset="0"/>
            </a:rPr>
            <a:t>Males</a:t>
          </a:r>
        </a:p>
      </xdr:txBody>
    </xdr:sp>
    <xdr:clientData/>
  </xdr:twoCellAnchor>
  <xdr:twoCellAnchor>
    <xdr:from>
      <xdr:col>4</xdr:col>
      <xdr:colOff>468586</xdr:colOff>
      <xdr:row>11</xdr:row>
      <xdr:rowOff>17516</xdr:rowOff>
    </xdr:from>
    <xdr:to>
      <xdr:col>8</xdr:col>
      <xdr:colOff>162034</xdr:colOff>
      <xdr:row>12</xdr:row>
      <xdr:rowOff>61309</xdr:rowOff>
    </xdr:to>
    <xdr:sp macro="" textlink="">
      <xdr:nvSpPr>
        <xdr:cNvPr id="4" name="TextBox 3"/>
        <xdr:cNvSpPr txBox="1"/>
      </xdr:nvSpPr>
      <xdr:spPr>
        <a:xfrm>
          <a:off x="2903483" y="1791137"/>
          <a:ext cx="910896" cy="20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2DA197"/>
              </a:solidFill>
              <a:latin typeface="Arial" panose="020B0604020202020204" pitchFamily="34" charset="0"/>
              <a:cs typeface="Arial" panose="020B0604020202020204" pitchFamily="34" charset="0"/>
            </a:rPr>
            <a:t>Females</a:t>
          </a:r>
        </a:p>
      </xdr:txBody>
    </xdr:sp>
    <xdr:clientData/>
  </xdr:twoCellAnchor>
  <xdr:twoCellAnchor>
    <xdr:from>
      <xdr:col>4</xdr:col>
      <xdr:colOff>476469</xdr:colOff>
      <xdr:row>6</xdr:row>
      <xdr:rowOff>152399</xdr:rowOff>
    </xdr:from>
    <xdr:to>
      <xdr:col>8</xdr:col>
      <xdr:colOff>169917</xdr:colOff>
      <xdr:row>8</xdr:row>
      <xdr:rowOff>38537</xdr:rowOff>
    </xdr:to>
    <xdr:sp macro="" textlink="">
      <xdr:nvSpPr>
        <xdr:cNvPr id="5" name="TextBox 4"/>
        <xdr:cNvSpPr txBox="1"/>
      </xdr:nvSpPr>
      <xdr:spPr>
        <a:xfrm>
          <a:off x="2911366" y="1137744"/>
          <a:ext cx="910896" cy="20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808080"/>
              </a:solidFill>
              <a:latin typeface="Arial" panose="020B0604020202020204" pitchFamily="34" charset="0"/>
              <a:cs typeface="Arial" panose="020B0604020202020204" pitchFamily="34" charset="0"/>
            </a:rPr>
            <a:t>Persons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0.44973</cdr:x>
      <cdr:y>0.48665</cdr:y>
    </cdr:from>
    <cdr:to>
      <cdr:x>0.66413</cdr:x>
      <cdr:y>0.56024</cdr:y>
    </cdr:to>
    <cdr:sp macro="" textlink="">
      <cdr:nvSpPr>
        <cdr:cNvPr id="2" name="TextBox 6"/>
        <cdr:cNvSpPr txBox="1"/>
      </cdr:nvSpPr>
      <cdr:spPr>
        <a:xfrm xmlns:a="http://schemas.openxmlformats.org/drawingml/2006/main">
          <a:off x="2513496" y="1657626"/>
          <a:ext cx="1198218" cy="2506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solidFill>
                <a:srgbClr val="2DA197"/>
              </a:solidFill>
              <a:latin typeface="Arial" panose="020B0604020202020204" pitchFamily="34" charset="0"/>
              <a:cs typeface="Arial" panose="020B0604020202020204" pitchFamily="34" charset="0"/>
            </a:rPr>
            <a:t>Northern Ireland</a:t>
          </a:r>
        </a:p>
      </cdr:txBody>
    </cdr:sp>
  </cdr:relSizeAnchor>
  <cdr:relSizeAnchor xmlns:cdr="http://schemas.openxmlformats.org/drawingml/2006/chartDrawing">
    <cdr:from>
      <cdr:x>0.46851</cdr:x>
      <cdr:y>0.36507</cdr:y>
    </cdr:from>
    <cdr:to>
      <cdr:x>0.6829</cdr:x>
      <cdr:y>0.43866</cdr:y>
    </cdr:to>
    <cdr:sp macro="" textlink="">
      <cdr:nvSpPr>
        <cdr:cNvPr id="3" name="TextBox 6"/>
        <cdr:cNvSpPr txBox="1"/>
      </cdr:nvSpPr>
      <cdr:spPr>
        <a:xfrm xmlns:a="http://schemas.openxmlformats.org/drawingml/2006/main">
          <a:off x="2618409" y="1243495"/>
          <a:ext cx="1198218" cy="2506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solidFill>
                <a:srgbClr val="808080"/>
              </a:solidFill>
              <a:latin typeface="Arial" panose="020B0604020202020204" pitchFamily="34" charset="0"/>
              <a:cs typeface="Arial" panose="020B0604020202020204" pitchFamily="34" charset="0"/>
            </a:rPr>
            <a:t>Scotland</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523200</xdr:colOff>
      <xdr:row>20</xdr:row>
      <xdr:rowOff>44450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50800</xdr:colOff>
      <xdr:row>3</xdr:row>
      <xdr:rowOff>0</xdr:rowOff>
    </xdr:from>
    <xdr:to>
      <xdr:col>6</xdr:col>
      <xdr:colOff>1793200</xdr:colOff>
      <xdr:row>26</xdr:row>
      <xdr:rowOff>150606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23648</xdr:colOff>
      <xdr:row>18</xdr:row>
      <xdr:rowOff>98831</xdr:rowOff>
    </xdr:from>
    <xdr:to>
      <xdr:col>6</xdr:col>
      <xdr:colOff>103314</xdr:colOff>
      <xdr:row>19</xdr:row>
      <xdr:rowOff>144004</xdr:rowOff>
    </xdr:to>
    <xdr:sp macro="" textlink="">
      <xdr:nvSpPr>
        <xdr:cNvPr id="3" name="TextBox 2"/>
        <xdr:cNvSpPr txBox="1"/>
      </xdr:nvSpPr>
      <xdr:spPr>
        <a:xfrm>
          <a:off x="3071648" y="2994431"/>
          <a:ext cx="689266" cy="203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2DA197"/>
              </a:solidFill>
              <a:latin typeface="Arial" panose="020B0604020202020204" pitchFamily="34" charset="0"/>
              <a:cs typeface="Arial" panose="020B0604020202020204" pitchFamily="34" charset="0"/>
            </a:rPr>
            <a:t>Males</a:t>
          </a:r>
        </a:p>
      </xdr:txBody>
    </xdr:sp>
    <xdr:clientData/>
  </xdr:twoCellAnchor>
  <xdr:twoCellAnchor>
    <xdr:from>
      <xdr:col>4</xdr:col>
      <xdr:colOff>577850</xdr:colOff>
      <xdr:row>6</xdr:row>
      <xdr:rowOff>81569</xdr:rowOff>
    </xdr:from>
    <xdr:to>
      <xdr:col>6</xdr:col>
      <xdr:colOff>266881</xdr:colOff>
      <xdr:row>7</xdr:row>
      <xdr:rowOff>126742</xdr:rowOff>
    </xdr:to>
    <xdr:sp macro="" textlink="">
      <xdr:nvSpPr>
        <xdr:cNvPr id="4" name="TextBox 3"/>
        <xdr:cNvSpPr txBox="1"/>
      </xdr:nvSpPr>
      <xdr:spPr>
        <a:xfrm>
          <a:off x="3016250" y="1072169"/>
          <a:ext cx="908231" cy="20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2DA197"/>
              </a:solidFill>
              <a:latin typeface="Arial" panose="020B0604020202020204" pitchFamily="34" charset="0"/>
              <a:cs typeface="Arial" panose="020B0604020202020204" pitchFamily="34" charset="0"/>
            </a:rPr>
            <a:t>Females</a:t>
          </a:r>
        </a:p>
      </xdr:txBody>
    </xdr:sp>
    <xdr:clientData/>
  </xdr:twoCellAnchor>
  <xdr:twoCellAnchor>
    <xdr:from>
      <xdr:col>4</xdr:col>
      <xdr:colOff>566683</xdr:colOff>
      <xdr:row>4</xdr:row>
      <xdr:rowOff>6350</xdr:rowOff>
    </xdr:from>
    <xdr:to>
      <xdr:col>6</xdr:col>
      <xdr:colOff>255714</xdr:colOff>
      <xdr:row>5</xdr:row>
      <xdr:rowOff>53999</xdr:rowOff>
    </xdr:to>
    <xdr:sp macro="" textlink="">
      <xdr:nvSpPr>
        <xdr:cNvPr id="5" name="TextBox 4"/>
        <xdr:cNvSpPr txBox="1"/>
      </xdr:nvSpPr>
      <xdr:spPr>
        <a:xfrm>
          <a:off x="3005083" y="679450"/>
          <a:ext cx="908231" cy="20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808080"/>
              </a:solidFill>
              <a:latin typeface="Arial" panose="020B0604020202020204" pitchFamily="34" charset="0"/>
              <a:cs typeface="Arial" panose="020B0604020202020204" pitchFamily="34" charset="0"/>
            </a:rPr>
            <a:t>Persons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3</xdr:row>
      <xdr:rowOff>6350</xdr:rowOff>
    </xdr:from>
    <xdr:to>
      <xdr:col>9</xdr:col>
      <xdr:colOff>85050</xdr:colOff>
      <xdr:row>26</xdr:row>
      <xdr:rowOff>156956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304800</xdr:colOff>
      <xdr:row>10</xdr:row>
      <xdr:rowOff>107950</xdr:rowOff>
    </xdr:from>
    <xdr:to>
      <xdr:col>5</xdr:col>
      <xdr:colOff>603431</xdr:colOff>
      <xdr:row>11</xdr:row>
      <xdr:rowOff>155599</xdr:rowOff>
    </xdr:to>
    <xdr:sp macro="" textlink="">
      <xdr:nvSpPr>
        <xdr:cNvPr id="3" name="TextBox 2"/>
        <xdr:cNvSpPr txBox="1"/>
      </xdr:nvSpPr>
      <xdr:spPr>
        <a:xfrm>
          <a:off x="2743200" y="1733550"/>
          <a:ext cx="908231" cy="20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808080"/>
              </a:solidFill>
              <a:latin typeface="Arial" panose="020B0604020202020204" pitchFamily="34" charset="0"/>
              <a:cs typeface="Arial" panose="020B0604020202020204" pitchFamily="34" charset="0"/>
            </a:rPr>
            <a:t>Persons</a:t>
          </a:r>
        </a:p>
      </xdr:txBody>
    </xdr:sp>
    <xdr:clientData/>
  </xdr:twoCellAnchor>
  <xdr:twoCellAnchor>
    <xdr:from>
      <xdr:col>4</xdr:col>
      <xdr:colOff>241300</xdr:colOff>
      <xdr:row>2</xdr:row>
      <xdr:rowOff>133350</xdr:rowOff>
    </xdr:from>
    <xdr:to>
      <xdr:col>5</xdr:col>
      <xdr:colOff>539931</xdr:colOff>
      <xdr:row>4</xdr:row>
      <xdr:rowOff>104799</xdr:rowOff>
    </xdr:to>
    <xdr:sp macro="" textlink="">
      <xdr:nvSpPr>
        <xdr:cNvPr id="4" name="TextBox 3"/>
        <xdr:cNvSpPr txBox="1"/>
      </xdr:nvSpPr>
      <xdr:spPr>
        <a:xfrm>
          <a:off x="2679700" y="488950"/>
          <a:ext cx="908231" cy="288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2DA197"/>
              </a:solidFill>
              <a:latin typeface="Arial" panose="020B0604020202020204" pitchFamily="34" charset="0"/>
              <a:cs typeface="Arial" panose="020B0604020202020204" pitchFamily="34" charset="0"/>
            </a:rPr>
            <a:t>Females</a:t>
          </a:r>
        </a:p>
      </xdr:txBody>
    </xdr:sp>
    <xdr:clientData/>
  </xdr:twoCellAnchor>
  <xdr:twoCellAnchor>
    <xdr:from>
      <xdr:col>4</xdr:col>
      <xdr:colOff>342900</xdr:colOff>
      <xdr:row>17</xdr:row>
      <xdr:rowOff>139700</xdr:rowOff>
    </xdr:from>
    <xdr:to>
      <xdr:col>6</xdr:col>
      <xdr:colOff>31931</xdr:colOff>
      <xdr:row>19</xdr:row>
      <xdr:rowOff>28599</xdr:rowOff>
    </xdr:to>
    <xdr:sp macro="" textlink="">
      <xdr:nvSpPr>
        <xdr:cNvPr id="5" name="TextBox 4"/>
        <xdr:cNvSpPr txBox="1"/>
      </xdr:nvSpPr>
      <xdr:spPr>
        <a:xfrm>
          <a:off x="2781300" y="2876550"/>
          <a:ext cx="908231" cy="20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2DA197"/>
              </a:solidFill>
              <a:latin typeface="Arial" panose="020B0604020202020204" pitchFamily="34" charset="0"/>
              <a:cs typeface="Arial" panose="020B0604020202020204" pitchFamily="34" charset="0"/>
            </a:rPr>
            <a:t>Males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79375</xdr:colOff>
      <xdr:row>2</xdr:row>
      <xdr:rowOff>123824</xdr:rowOff>
    </xdr:from>
    <xdr:to>
      <xdr:col>8</xdr:col>
      <xdr:colOff>602575</xdr:colOff>
      <xdr:row>21</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2</xdr:row>
      <xdr:rowOff>41274</xdr:rowOff>
    </xdr:from>
    <xdr:to>
      <xdr:col>9</xdr:col>
      <xdr:colOff>27900</xdr:colOff>
      <xdr:row>23</xdr:row>
      <xdr:rowOff>69849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292100</xdr:colOff>
      <xdr:row>4</xdr:row>
      <xdr:rowOff>152400</xdr:rowOff>
    </xdr:from>
    <xdr:to>
      <xdr:col>6</xdr:col>
      <xdr:colOff>209550</xdr:colOff>
      <xdr:row>6</xdr:row>
      <xdr:rowOff>31750</xdr:rowOff>
    </xdr:to>
    <xdr:sp macro="" textlink="">
      <xdr:nvSpPr>
        <xdr:cNvPr id="3" name="TextBox 2"/>
        <xdr:cNvSpPr txBox="1"/>
      </xdr:nvSpPr>
      <xdr:spPr>
        <a:xfrm>
          <a:off x="2730500" y="825500"/>
          <a:ext cx="11366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248078"/>
              </a:solidFill>
              <a:latin typeface="Arial" panose="020B0604020202020204" pitchFamily="34" charset="0"/>
              <a:cs typeface="Arial" panose="020B0604020202020204" pitchFamily="34" charset="0"/>
            </a:rPr>
            <a:t>90+</a:t>
          </a:r>
        </a:p>
      </xdr:txBody>
    </xdr:sp>
    <xdr:clientData/>
  </xdr:twoCellAnchor>
  <xdr:twoCellAnchor>
    <xdr:from>
      <xdr:col>4</xdr:col>
      <xdr:colOff>292100</xdr:colOff>
      <xdr:row>12</xdr:row>
      <xdr:rowOff>114300</xdr:rowOff>
    </xdr:from>
    <xdr:to>
      <xdr:col>6</xdr:col>
      <xdr:colOff>209550</xdr:colOff>
      <xdr:row>13</xdr:row>
      <xdr:rowOff>152400</xdr:rowOff>
    </xdr:to>
    <xdr:sp macro="" textlink="">
      <xdr:nvSpPr>
        <xdr:cNvPr id="4" name="TextBox 3"/>
        <xdr:cNvSpPr txBox="1"/>
      </xdr:nvSpPr>
      <xdr:spPr>
        <a:xfrm>
          <a:off x="2730500" y="2057400"/>
          <a:ext cx="11366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96D0CB"/>
              </a:solidFill>
              <a:latin typeface="Arial" panose="020B0604020202020204" pitchFamily="34" charset="0"/>
              <a:cs typeface="Arial" panose="020B0604020202020204" pitchFamily="34" charset="0"/>
            </a:rPr>
            <a:t>100+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15252</xdr:colOff>
      <xdr:row>60</xdr:row>
      <xdr:rowOff>67583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5600"/>
          <a:ext cx="6111252" cy="92750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553732</xdr:colOff>
      <xdr:row>23</xdr:row>
      <xdr:rowOff>44865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210207</xdr:colOff>
      <xdr:row>7</xdr:row>
      <xdr:rowOff>30656</xdr:rowOff>
    </xdr:from>
    <xdr:to>
      <xdr:col>5</xdr:col>
      <xdr:colOff>311765</xdr:colOff>
      <xdr:row>8</xdr:row>
      <xdr:rowOff>93739</xdr:rowOff>
    </xdr:to>
    <xdr:sp macro="" textlink="">
      <xdr:nvSpPr>
        <xdr:cNvPr id="5" name="TextBox 1"/>
        <xdr:cNvSpPr txBox="1"/>
      </xdr:nvSpPr>
      <xdr:spPr>
        <a:xfrm>
          <a:off x="2645104" y="1173656"/>
          <a:ext cx="710282" cy="220738"/>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000" b="1">
              <a:solidFill>
                <a:srgbClr val="2DA197"/>
              </a:solidFill>
              <a:latin typeface="Arial" panose="020B0604020202020204" pitchFamily="34" charset="0"/>
              <a:cs typeface="Arial" panose="020B0604020202020204" pitchFamily="34" charset="0"/>
            </a:rPr>
            <a:t>England</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0.83162</cdr:x>
      <cdr:y>0.26876</cdr:y>
    </cdr:from>
    <cdr:to>
      <cdr:x>1</cdr:x>
      <cdr:y>0.53941</cdr:y>
    </cdr:to>
    <cdr:sp macro="" textlink="">
      <cdr:nvSpPr>
        <cdr:cNvPr id="2" name="TextBox 1"/>
        <cdr:cNvSpPr txBox="1"/>
      </cdr:nvSpPr>
      <cdr:spPr>
        <a:xfrm xmlns:a="http://schemas.openxmlformats.org/drawingml/2006/main">
          <a:off x="5137150" y="9080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0.49198</cdr:x>
      <cdr:y>0.19385</cdr:y>
    </cdr:from>
    <cdr:to>
      <cdr:x>0.62294</cdr:x>
      <cdr:y>0.25963</cdr:y>
    </cdr:to>
    <cdr:sp macro="" textlink="">
      <cdr:nvSpPr>
        <cdr:cNvPr id="3" name="TextBox 2"/>
        <cdr:cNvSpPr txBox="1"/>
      </cdr:nvSpPr>
      <cdr:spPr>
        <a:xfrm xmlns:a="http://schemas.openxmlformats.org/drawingml/2006/main">
          <a:off x="2668248" y="650478"/>
          <a:ext cx="710282" cy="220738"/>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2DA197"/>
              </a:solidFill>
              <a:latin typeface="Arial" panose="020B0604020202020204" pitchFamily="34" charset="0"/>
              <a:cs typeface="Arial" panose="020B0604020202020204" pitchFamily="34" charset="0"/>
            </a:rPr>
            <a:t>Wales</a:t>
          </a:r>
        </a:p>
      </cdr:txBody>
    </cdr:sp>
  </cdr:relSizeAnchor>
  <cdr:relSizeAnchor xmlns:cdr="http://schemas.openxmlformats.org/drawingml/2006/chartDrawing">
    <cdr:from>
      <cdr:x>0.43683</cdr:x>
      <cdr:y>0.45436</cdr:y>
    </cdr:from>
    <cdr:to>
      <cdr:x>0.6686</cdr:x>
      <cdr:y>0.52014</cdr:y>
    </cdr:to>
    <cdr:sp macro="" textlink="">
      <cdr:nvSpPr>
        <cdr:cNvPr id="6" name="TextBox 1"/>
        <cdr:cNvSpPr txBox="1"/>
      </cdr:nvSpPr>
      <cdr:spPr>
        <a:xfrm xmlns:a="http://schemas.openxmlformats.org/drawingml/2006/main">
          <a:off x="2377740" y="1535113"/>
          <a:ext cx="1261604" cy="22225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rgbClr val="2DA197"/>
              </a:solidFill>
              <a:latin typeface="Arial" panose="020B0604020202020204" pitchFamily="34" charset="0"/>
              <a:cs typeface="Arial" panose="020B0604020202020204" pitchFamily="34" charset="0"/>
            </a:rPr>
            <a:t>Northern Ireland	</a:t>
          </a:r>
        </a:p>
      </cdr:txBody>
    </cdr:sp>
  </cdr:relSizeAnchor>
  <cdr:relSizeAnchor xmlns:cdr="http://schemas.openxmlformats.org/drawingml/2006/chartDrawing">
    <cdr:from>
      <cdr:x>0.48332</cdr:x>
      <cdr:y>0.31912</cdr:y>
    </cdr:from>
    <cdr:to>
      <cdr:x>0.71509</cdr:x>
      <cdr:y>0.3849</cdr:y>
    </cdr:to>
    <cdr:sp macro="" textlink="">
      <cdr:nvSpPr>
        <cdr:cNvPr id="7" name="TextBox 1"/>
        <cdr:cNvSpPr txBox="1"/>
      </cdr:nvSpPr>
      <cdr:spPr>
        <a:xfrm xmlns:a="http://schemas.openxmlformats.org/drawingml/2006/main">
          <a:off x="2621271" y="1070832"/>
          <a:ext cx="1257036" cy="22073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rgbClr val="808080"/>
              </a:solidFill>
              <a:latin typeface="Arial" panose="020B0604020202020204" pitchFamily="34" charset="0"/>
              <a:cs typeface="Arial" panose="020B0604020202020204" pitchFamily="34" charset="0"/>
            </a:rPr>
            <a:t>Scotland</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1</xdr:row>
      <xdr:rowOff>120650</xdr:rowOff>
    </xdr:from>
    <xdr:to>
      <xdr:col>9</xdr:col>
      <xdr:colOff>863063</xdr:colOff>
      <xdr:row>23</xdr:row>
      <xdr:rowOff>4004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287131</xdr:colOff>
      <xdr:row>5</xdr:row>
      <xdr:rowOff>132523</xdr:rowOff>
    </xdr:from>
    <xdr:to>
      <xdr:col>6</xdr:col>
      <xdr:colOff>270566</xdr:colOff>
      <xdr:row>6</xdr:row>
      <xdr:rowOff>138044</xdr:rowOff>
    </xdr:to>
    <xdr:sp macro="" textlink="">
      <xdr:nvSpPr>
        <xdr:cNvPr id="2" name="TextBox 1"/>
        <xdr:cNvSpPr txBox="1"/>
      </xdr:nvSpPr>
      <xdr:spPr>
        <a:xfrm>
          <a:off x="2716696" y="971827"/>
          <a:ext cx="1198218" cy="165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2DA197"/>
              </a:solidFill>
              <a:latin typeface="Arial" panose="020B0604020202020204" pitchFamily="34" charset="0"/>
              <a:cs typeface="Arial" panose="020B0604020202020204" pitchFamily="34" charset="0"/>
            </a:rPr>
            <a:t>Wales</a:t>
          </a:r>
        </a:p>
      </xdr:txBody>
    </xdr:sp>
    <xdr:clientData/>
  </xdr:twoCellAnchor>
  <xdr:twoCellAnchor>
    <xdr:from>
      <xdr:col>4</xdr:col>
      <xdr:colOff>340140</xdr:colOff>
      <xdr:row>8</xdr:row>
      <xdr:rowOff>69573</xdr:rowOff>
    </xdr:from>
    <xdr:to>
      <xdr:col>6</xdr:col>
      <xdr:colOff>323575</xdr:colOff>
      <xdr:row>9</xdr:row>
      <xdr:rowOff>160130</xdr:rowOff>
    </xdr:to>
    <xdr:sp macro="" textlink="">
      <xdr:nvSpPr>
        <xdr:cNvPr id="7" name="TextBox 6"/>
        <xdr:cNvSpPr txBox="1"/>
      </xdr:nvSpPr>
      <xdr:spPr>
        <a:xfrm>
          <a:off x="2769705" y="1389269"/>
          <a:ext cx="1198218" cy="250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2DA197"/>
              </a:solidFill>
              <a:latin typeface="Arial" panose="020B0604020202020204" pitchFamily="34" charset="0"/>
              <a:cs typeface="Arial" panose="020B0604020202020204" pitchFamily="34" charset="0"/>
            </a:rPr>
            <a:t>England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centenarians-population-estimat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workbookViewId="0">
      <selection sqref="A1:D1"/>
    </sheetView>
  </sheetViews>
  <sheetFormatPr defaultRowHeight="12.75" x14ac:dyDescent="0.2"/>
  <cols>
    <col min="1" max="1" width="16.85546875" style="103" customWidth="1"/>
    <col min="2" max="3" width="9.28515625" style="103" customWidth="1"/>
    <col min="4" max="4" width="10.5703125" style="103" customWidth="1"/>
    <col min="5" max="5" width="9.28515625" style="103" customWidth="1"/>
    <col min="6" max="6" width="10.28515625" style="103" customWidth="1"/>
    <col min="7" max="7" width="11.28515625" style="103" customWidth="1"/>
    <col min="8" max="8" width="20.5703125" style="103" customWidth="1"/>
    <col min="9" max="9" width="9.28515625" style="103" customWidth="1"/>
    <col min="10" max="10" width="22.85546875" style="103" customWidth="1"/>
    <col min="11" max="11" width="9.28515625" style="103" customWidth="1"/>
    <col min="12" max="12" width="10.28515625" style="103" customWidth="1"/>
    <col min="13" max="13" width="14" style="103" customWidth="1"/>
    <col min="14" max="16384" width="9.140625" style="103"/>
  </cols>
  <sheetData>
    <row r="1" spans="1:11" ht="18" customHeight="1" x14ac:dyDescent="0.25">
      <c r="A1" s="176" t="s">
        <v>41</v>
      </c>
      <c r="B1" s="176"/>
      <c r="C1" s="176"/>
      <c r="D1" s="176"/>
      <c r="E1" s="165"/>
    </row>
    <row r="2" spans="1:11" ht="15" customHeight="1" x14ac:dyDescent="0.2"/>
    <row r="3" spans="1:11" ht="15.75" customHeight="1" x14ac:dyDescent="0.2">
      <c r="A3" s="207" t="s">
        <v>2</v>
      </c>
      <c r="B3" s="207"/>
    </row>
    <row r="5" spans="1:11" ht="15.95" customHeight="1" x14ac:dyDescent="0.2">
      <c r="A5" s="5" t="s">
        <v>3</v>
      </c>
      <c r="B5" s="2"/>
      <c r="C5" s="2"/>
      <c r="D5" s="2"/>
      <c r="E5" s="2"/>
      <c r="F5" s="2"/>
      <c r="G5" s="2"/>
      <c r="H5" s="2"/>
      <c r="I5" s="2"/>
      <c r="J5" s="2"/>
      <c r="K5" s="2"/>
    </row>
    <row r="6" spans="1:11" x14ac:dyDescent="0.2">
      <c r="A6" s="208" t="s">
        <v>7</v>
      </c>
      <c r="B6" s="209" t="s">
        <v>42</v>
      </c>
      <c r="C6" s="209"/>
      <c r="D6" s="209"/>
      <c r="E6" s="209"/>
      <c r="F6" s="209"/>
      <c r="G6" s="209"/>
      <c r="H6" s="209"/>
      <c r="I6" s="209"/>
      <c r="J6" s="209"/>
      <c r="K6" s="2"/>
    </row>
    <row r="7" spans="1:11" x14ac:dyDescent="0.2">
      <c r="A7" s="2" t="s">
        <v>4</v>
      </c>
      <c r="B7" s="239" t="s">
        <v>59</v>
      </c>
      <c r="C7" s="239"/>
      <c r="D7" s="239"/>
      <c r="E7" s="239"/>
      <c r="F7" s="239"/>
      <c r="G7" s="239"/>
      <c r="H7" s="239"/>
      <c r="I7" s="239"/>
      <c r="J7" s="239"/>
      <c r="K7" s="2"/>
    </row>
    <row r="8" spans="1:11" x14ac:dyDescent="0.2">
      <c r="A8" s="2" t="s">
        <v>5</v>
      </c>
      <c r="B8" s="239" t="s">
        <v>60</v>
      </c>
      <c r="C8" s="239"/>
      <c r="D8" s="239"/>
      <c r="E8" s="239"/>
      <c r="F8" s="239"/>
      <c r="G8" s="239"/>
      <c r="H8" s="239"/>
      <c r="I8" s="239"/>
      <c r="J8" s="239"/>
      <c r="K8" s="2"/>
    </row>
    <row r="9" spans="1:11" x14ac:dyDescent="0.2">
      <c r="A9" s="2" t="s">
        <v>6</v>
      </c>
      <c r="B9" s="189" t="s">
        <v>70</v>
      </c>
      <c r="C9" s="189"/>
      <c r="D9" s="189"/>
      <c r="E9" s="189"/>
      <c r="F9" s="189"/>
      <c r="G9" s="189"/>
      <c r="H9" s="189"/>
      <c r="I9" s="189"/>
      <c r="J9" s="189"/>
      <c r="K9" s="2"/>
    </row>
    <row r="10" spans="1:11" x14ac:dyDescent="0.2">
      <c r="A10" s="2" t="s">
        <v>34</v>
      </c>
      <c r="B10" s="210" t="s">
        <v>71</v>
      </c>
      <c r="C10" s="210"/>
      <c r="D10" s="210"/>
      <c r="E10" s="210"/>
      <c r="F10" s="210"/>
      <c r="G10" s="210"/>
      <c r="H10" s="210"/>
      <c r="I10" s="210"/>
      <c r="J10" s="210"/>
      <c r="K10" s="2"/>
    </row>
    <row r="11" spans="1:11" x14ac:dyDescent="0.2">
      <c r="A11" s="2" t="s">
        <v>13</v>
      </c>
      <c r="B11" s="211" t="s">
        <v>61</v>
      </c>
      <c r="C11" s="211"/>
      <c r="D11" s="211"/>
      <c r="E11" s="211"/>
      <c r="F11" s="211"/>
      <c r="G11" s="211"/>
      <c r="H11" s="211"/>
      <c r="I11" s="211"/>
      <c r="J11" s="211"/>
      <c r="K11" s="212"/>
    </row>
    <row r="12" spans="1:11" x14ac:dyDescent="0.2">
      <c r="A12" s="2" t="s">
        <v>14</v>
      </c>
      <c r="B12" s="239" t="s">
        <v>63</v>
      </c>
      <c r="C12" s="239"/>
      <c r="D12" s="239"/>
      <c r="E12" s="239"/>
      <c r="F12" s="239"/>
      <c r="G12" s="239"/>
      <c r="H12" s="239"/>
      <c r="I12" s="239"/>
      <c r="J12" s="239"/>
      <c r="K12" s="2"/>
    </row>
    <row r="13" spans="1:11" x14ac:dyDescent="0.2">
      <c r="A13" s="2" t="s">
        <v>15</v>
      </c>
      <c r="B13" s="239" t="s">
        <v>65</v>
      </c>
      <c r="C13" s="239"/>
      <c r="D13" s="239"/>
      <c r="E13" s="239"/>
      <c r="F13" s="239"/>
      <c r="G13" s="239"/>
      <c r="H13" s="239"/>
      <c r="I13" s="239"/>
      <c r="J13" s="239"/>
      <c r="K13" s="2"/>
    </row>
    <row r="14" spans="1:11" x14ac:dyDescent="0.2">
      <c r="A14" s="2" t="s">
        <v>56</v>
      </c>
      <c r="B14" s="211" t="s">
        <v>67</v>
      </c>
      <c r="C14" s="211"/>
      <c r="D14" s="211"/>
      <c r="E14" s="211"/>
      <c r="F14" s="211"/>
      <c r="G14" s="211"/>
      <c r="H14" s="211"/>
      <c r="I14" s="211"/>
      <c r="J14" s="211"/>
      <c r="K14" s="2"/>
    </row>
    <row r="15" spans="1:11" x14ac:dyDescent="0.2">
      <c r="A15" s="2" t="s">
        <v>57</v>
      </c>
      <c r="B15" s="211" t="s">
        <v>72</v>
      </c>
      <c r="C15" s="211"/>
      <c r="D15" s="211"/>
      <c r="E15" s="211"/>
      <c r="F15" s="211"/>
      <c r="G15" s="211"/>
      <c r="H15" s="211"/>
      <c r="I15" s="211"/>
      <c r="J15" s="211"/>
      <c r="K15" s="2"/>
    </row>
    <row r="16" spans="1:11" x14ac:dyDescent="0.2">
      <c r="A16" s="2"/>
      <c r="B16" s="2"/>
      <c r="C16" s="2"/>
      <c r="D16" s="2"/>
      <c r="E16" s="2"/>
      <c r="F16" s="2"/>
      <c r="G16" s="2"/>
      <c r="H16" s="2"/>
      <c r="I16" s="2"/>
      <c r="J16" s="2"/>
      <c r="K16" s="2"/>
    </row>
    <row r="17" spans="1:11" ht="12.75" customHeight="1" x14ac:dyDescent="0.2">
      <c r="A17" s="238" t="s">
        <v>43</v>
      </c>
      <c r="B17" s="238"/>
      <c r="C17" s="238"/>
      <c r="D17" s="238"/>
      <c r="E17" s="238"/>
      <c r="F17" s="238"/>
      <c r="G17" s="238"/>
      <c r="H17" s="238"/>
      <c r="I17" s="238"/>
      <c r="J17" s="213"/>
      <c r="K17" s="213"/>
    </row>
    <row r="18" spans="1:11" ht="12.75" customHeight="1" x14ac:dyDescent="0.2">
      <c r="A18" s="189" t="s">
        <v>30</v>
      </c>
      <c r="B18" s="189"/>
      <c r="C18" s="189"/>
      <c r="D18" s="189"/>
      <c r="E18" s="189"/>
      <c r="F18" s="189"/>
      <c r="G18" s="189"/>
      <c r="H18" s="189"/>
      <c r="I18" s="189"/>
      <c r="J18" s="189"/>
      <c r="K18" s="213"/>
    </row>
    <row r="20" spans="1:11" x14ac:dyDescent="0.2">
      <c r="A20" s="177" t="s">
        <v>44</v>
      </c>
      <c r="B20" s="177"/>
    </row>
  </sheetData>
  <mergeCells count="15">
    <mergeCell ref="B14:J14"/>
    <mergeCell ref="B15:J15"/>
    <mergeCell ref="A3:B3"/>
    <mergeCell ref="A20:B20"/>
    <mergeCell ref="B10:J10"/>
    <mergeCell ref="B6:J6"/>
    <mergeCell ref="A1:D1"/>
    <mergeCell ref="A17:I17"/>
    <mergeCell ref="A18:J18"/>
    <mergeCell ref="B7:J7"/>
    <mergeCell ref="B8:J8"/>
    <mergeCell ref="B9:J9"/>
    <mergeCell ref="B11:J11"/>
    <mergeCell ref="B12:J12"/>
    <mergeCell ref="B13:J13"/>
  </mergeCells>
  <hyperlinks>
    <hyperlink ref="B6" location="'Table 1'!A1" display="Mid-2002 to mid-2011 population estimates of the very elderly (including centenarians)"/>
    <hyperlink ref="B13:G13" location="'Figure 7 data'!A1" display="Proportion of the population that are centenarians, 2002 to 2012"/>
    <hyperlink ref="B12:H12" location="'Figure 6 data'!A1" display="Ratio of male centenarians per 100 female centenarians, Scotland 2004 to 2014"/>
    <hyperlink ref="B9:E9" location="'Figure 3 data'!A1" display="Percentage Rate of Change, 2002 to 2012"/>
    <hyperlink ref="B8:E8" location="'Figure 2 data'!A1" display="Centenarians by sex, Scotland 2004 to 2014"/>
    <hyperlink ref="B7:F7" location="'Figure 1 data'!A1" display="Persons aged 90-99 by sex, Scotland 2004 to 2014"/>
    <hyperlink ref="B11:I11" location="'Figure 5'!A1" display="Number of males and females per hundred 90-99 year olds and per hundred centenarians"/>
    <hyperlink ref="B10:I10" location="'Figure 4 data'!A1" display="Persons aged 90 to 95 as a percentage of total persons aged 90 and over, 2002 to 2012"/>
    <hyperlink ref="B9:G9" location="'Figure 3 data'!A1" display="Percentage population change by age group, Scotland 2004 to 2014"/>
    <hyperlink ref="B10:J10" location="'Figure 4 data'!A1" display="Persons aged 90 to 95 as a percentage of total persons aged 90 and over, Scotland 2004 to 2014"/>
    <hyperlink ref="B13:H13" location="'Figure 7 data'!A1" display="Centenarians per 10,000 population, Scotland 2004 to 2014"/>
    <hyperlink ref="A18" r:id="rId1"/>
    <hyperlink ref="B6:J6" location="'Table 1'!A1" display="Mid-2004 to mid-2014 population estimates of the very elderly (including centenarians), by sex, single year of age, Scotland"/>
    <hyperlink ref="B14" location="'Figure 8 data'!A1" display="Centenarians per 10,000 population, by constituent country, UK, mid-2009 to mid-2019"/>
    <hyperlink ref="B15" location="'Figure 9 data '!A1" display="Proportion of male and female centenarians, by constituent country, mid-2009 to mid-2019"/>
  </hyperlinks>
  <pageMargins left="0.75" right="0.75" top="1" bottom="1" header="0.5" footer="0.5"/>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selection sqref="A1:M1"/>
    </sheetView>
  </sheetViews>
  <sheetFormatPr defaultColWidth="8.7109375" defaultRowHeight="12.75" x14ac:dyDescent="0.2"/>
  <cols>
    <col min="1" max="16384" width="8.7109375" style="82"/>
  </cols>
  <sheetData>
    <row r="1" spans="1:24" ht="18" customHeight="1" x14ac:dyDescent="0.25">
      <c r="A1" s="221" t="s">
        <v>48</v>
      </c>
      <c r="B1" s="221"/>
      <c r="C1" s="221"/>
      <c r="D1" s="221"/>
      <c r="E1" s="221"/>
      <c r="F1" s="221"/>
      <c r="G1" s="221"/>
      <c r="H1" s="221"/>
      <c r="I1" s="221"/>
      <c r="J1" s="221"/>
      <c r="K1" s="221"/>
      <c r="L1" s="221"/>
      <c r="M1" s="221"/>
      <c r="O1" s="187" t="s">
        <v>73</v>
      </c>
      <c r="P1" s="187"/>
      <c r="Q1" s="174"/>
    </row>
    <row r="2" spans="1:24" ht="15" customHeight="1" x14ac:dyDescent="0.2"/>
    <row r="5" spans="1:24" x14ac:dyDescent="0.2">
      <c r="M5" s="99"/>
    </row>
    <row r="6" spans="1:24" x14ac:dyDescent="0.2">
      <c r="J6" s="84"/>
      <c r="K6" s="84"/>
      <c r="L6" s="84"/>
      <c r="M6" s="84"/>
      <c r="N6" s="84"/>
      <c r="O6" s="96"/>
    </row>
    <row r="7" spans="1:24" x14ac:dyDescent="0.2">
      <c r="J7" s="84"/>
      <c r="K7" s="84"/>
      <c r="L7" s="84"/>
      <c r="M7" s="84"/>
      <c r="N7" s="84"/>
      <c r="O7" s="86"/>
      <c r="P7" s="109"/>
      <c r="Q7" s="109"/>
      <c r="R7" s="109"/>
      <c r="S7" s="109"/>
      <c r="T7" s="109"/>
      <c r="U7" s="109"/>
      <c r="V7" s="109"/>
      <c r="W7" s="109"/>
      <c r="X7" s="109"/>
    </row>
    <row r="8" spans="1:24" ht="38.25" x14ac:dyDescent="0.2">
      <c r="J8" s="84"/>
      <c r="K8" s="97" t="s">
        <v>0</v>
      </c>
      <c r="L8" s="97"/>
      <c r="M8" s="98" t="s">
        <v>19</v>
      </c>
      <c r="N8" s="84"/>
      <c r="O8" s="130"/>
      <c r="P8" s="109"/>
      <c r="Q8" s="109"/>
      <c r="R8" s="109"/>
      <c r="S8" s="109"/>
      <c r="T8" s="109"/>
      <c r="U8" s="109"/>
      <c r="V8" s="109"/>
      <c r="W8" s="109"/>
      <c r="X8" s="109"/>
    </row>
    <row r="9" spans="1:24" x14ac:dyDescent="0.2">
      <c r="J9" s="84"/>
      <c r="K9" s="85" t="s">
        <v>35</v>
      </c>
      <c r="L9" s="85"/>
      <c r="M9" s="133">
        <v>5.1751818446434374E-2</v>
      </c>
      <c r="N9" s="134"/>
      <c r="O9" s="131"/>
      <c r="P9" s="109"/>
      <c r="Q9" s="109"/>
      <c r="R9" s="109"/>
      <c r="S9" s="109"/>
      <c r="T9" s="109"/>
      <c r="U9" s="109"/>
      <c r="V9" s="109"/>
      <c r="W9" s="109"/>
      <c r="X9" s="109"/>
    </row>
    <row r="10" spans="1:24" x14ac:dyDescent="0.2">
      <c r="J10" s="84"/>
      <c r="K10" s="85" t="s">
        <v>11</v>
      </c>
      <c r="L10" s="85"/>
      <c r="M10" s="133">
        <v>0.5</v>
      </c>
      <c r="N10" s="134"/>
      <c r="O10" s="131"/>
      <c r="P10" s="109"/>
      <c r="Q10" s="109"/>
      <c r="R10" s="109"/>
      <c r="S10" s="109"/>
      <c r="T10" s="109"/>
      <c r="U10" s="109"/>
      <c r="V10" s="109"/>
      <c r="W10" s="109"/>
      <c r="X10" s="109"/>
    </row>
    <row r="11" spans="1:24" x14ac:dyDescent="0.2">
      <c r="J11" s="84"/>
      <c r="K11" s="85" t="s">
        <v>10</v>
      </c>
      <c r="L11" s="85"/>
      <c r="M11" s="133">
        <v>0.91066282420749278</v>
      </c>
      <c r="N11" s="134"/>
      <c r="O11" s="131"/>
      <c r="P11" s="109"/>
      <c r="Q11" s="109"/>
      <c r="R11" s="109"/>
      <c r="S11" s="109"/>
      <c r="T11" s="109"/>
      <c r="U11" s="109"/>
      <c r="V11" s="109"/>
      <c r="W11" s="109"/>
      <c r="X11" s="109"/>
    </row>
    <row r="12" spans="1:24" x14ac:dyDescent="0.2">
      <c r="J12" s="84"/>
      <c r="K12" s="85" t="s">
        <v>37</v>
      </c>
      <c r="L12" s="85"/>
      <c r="M12" s="133">
        <v>0.30749738729581538</v>
      </c>
      <c r="N12" s="134"/>
      <c r="O12" s="131"/>
      <c r="P12" s="132"/>
      <c r="Q12" s="132"/>
      <c r="R12" s="109"/>
      <c r="S12" s="109"/>
      <c r="T12" s="109"/>
      <c r="U12" s="109"/>
      <c r="V12" s="109"/>
      <c r="W12" s="109"/>
      <c r="X12" s="109"/>
    </row>
    <row r="13" spans="1:24" x14ac:dyDescent="0.2">
      <c r="J13" s="84"/>
      <c r="K13" s="85" t="s">
        <v>36</v>
      </c>
      <c r="L13" s="85"/>
      <c r="M13" s="133">
        <v>0.26530459813041157</v>
      </c>
      <c r="N13" s="134"/>
      <c r="O13" s="131"/>
      <c r="P13" s="132"/>
      <c r="Q13" s="132"/>
      <c r="R13" s="109"/>
      <c r="S13" s="109"/>
      <c r="T13" s="109"/>
      <c r="U13" s="109"/>
      <c r="V13" s="109"/>
      <c r="W13" s="109"/>
      <c r="X13" s="109"/>
    </row>
    <row r="14" spans="1:24" x14ac:dyDescent="0.2">
      <c r="J14" s="84"/>
      <c r="K14" s="84"/>
      <c r="L14" s="84"/>
      <c r="M14" s="110"/>
      <c r="N14" s="84"/>
      <c r="O14" s="130"/>
      <c r="P14" s="132"/>
      <c r="Q14" s="132"/>
      <c r="R14" s="109"/>
      <c r="S14" s="109"/>
      <c r="T14" s="109"/>
      <c r="U14" s="109"/>
      <c r="V14" s="109"/>
      <c r="W14" s="109"/>
      <c r="X14" s="109"/>
    </row>
    <row r="15" spans="1:24" ht="38.25" x14ac:dyDescent="0.2">
      <c r="J15" s="84"/>
      <c r="K15" s="97" t="s">
        <v>1</v>
      </c>
      <c r="L15" s="97"/>
      <c r="M15" s="111" t="s">
        <v>19</v>
      </c>
      <c r="N15" s="84"/>
      <c r="O15" s="130"/>
      <c r="P15" s="132"/>
      <c r="Q15" s="132"/>
      <c r="R15" s="109"/>
      <c r="S15" s="109"/>
      <c r="T15" s="109"/>
      <c r="U15" s="109"/>
      <c r="V15" s="109"/>
      <c r="W15" s="109"/>
      <c r="X15" s="109"/>
    </row>
    <row r="16" spans="1:24" x14ac:dyDescent="0.2">
      <c r="J16" s="84"/>
      <c r="K16" s="85" t="s">
        <v>35</v>
      </c>
      <c r="L16" s="85"/>
      <c r="M16" s="133">
        <v>3.7173542583125274E-2</v>
      </c>
      <c r="N16" s="84"/>
      <c r="O16" s="130"/>
      <c r="P16" s="132"/>
      <c r="Q16" s="132"/>
      <c r="R16" s="109"/>
      <c r="S16" s="109"/>
      <c r="T16" s="109"/>
      <c r="U16" s="109"/>
      <c r="V16" s="109"/>
      <c r="W16" s="109"/>
      <c r="X16" s="109"/>
    </row>
    <row r="17" spans="1:24" x14ac:dyDescent="0.2">
      <c r="J17" s="84"/>
      <c r="K17" s="85" t="s">
        <v>11</v>
      </c>
      <c r="L17" s="85"/>
      <c r="M17" s="133">
        <v>3.0769230769230771E-2</v>
      </c>
      <c r="N17" s="84"/>
      <c r="O17" s="130"/>
      <c r="P17" s="132"/>
      <c r="Q17" s="132"/>
      <c r="R17" s="109"/>
      <c r="S17" s="109"/>
      <c r="T17" s="109"/>
      <c r="U17" s="109"/>
      <c r="V17" s="109"/>
      <c r="W17" s="109"/>
      <c r="X17" s="109"/>
    </row>
    <row r="18" spans="1:24" x14ac:dyDescent="0.2">
      <c r="J18" s="84"/>
      <c r="K18" s="85" t="s">
        <v>10</v>
      </c>
      <c r="L18" s="85"/>
      <c r="M18" s="133">
        <v>0.38353601496725914</v>
      </c>
      <c r="N18" s="84"/>
      <c r="O18" s="130"/>
      <c r="P18" s="132"/>
      <c r="Q18" s="132"/>
      <c r="R18" s="109"/>
      <c r="S18" s="109"/>
      <c r="T18" s="109"/>
      <c r="U18" s="109"/>
      <c r="V18" s="109"/>
      <c r="W18" s="109"/>
      <c r="X18" s="109"/>
    </row>
    <row r="19" spans="1:24" x14ac:dyDescent="0.2">
      <c r="J19" s="84"/>
      <c r="K19" s="85" t="s">
        <v>37</v>
      </c>
      <c r="L19" s="85"/>
      <c r="M19" s="133">
        <v>9.4954020469616179E-2</v>
      </c>
      <c r="N19" s="84"/>
      <c r="O19" s="130"/>
      <c r="P19" s="132"/>
      <c r="Q19" s="132"/>
      <c r="R19" s="109"/>
      <c r="S19" s="109"/>
      <c r="T19" s="109"/>
      <c r="U19" s="109"/>
      <c r="V19" s="109"/>
      <c r="W19" s="109"/>
      <c r="X19" s="109"/>
    </row>
    <row r="20" spans="1:24" x14ac:dyDescent="0.2">
      <c r="J20" s="84"/>
      <c r="K20" s="85" t="s">
        <v>36</v>
      </c>
      <c r="L20" s="85"/>
      <c r="M20" s="133">
        <v>0.15514839669856481</v>
      </c>
      <c r="N20" s="84"/>
      <c r="O20" s="130"/>
      <c r="P20" s="132"/>
      <c r="Q20" s="132"/>
      <c r="R20" s="109"/>
      <c r="S20" s="109"/>
      <c r="T20" s="109"/>
      <c r="U20" s="109"/>
      <c r="V20" s="109"/>
      <c r="W20" s="109"/>
      <c r="X20" s="109"/>
    </row>
    <row r="21" spans="1:24" x14ac:dyDescent="0.2">
      <c r="J21" s="84"/>
      <c r="K21" s="84"/>
      <c r="L21" s="84"/>
      <c r="M21" s="84"/>
      <c r="N21" s="84"/>
      <c r="O21" s="130"/>
      <c r="P21" s="132"/>
      <c r="Q21" s="132"/>
      <c r="R21" s="109"/>
      <c r="S21" s="109"/>
      <c r="T21" s="109"/>
      <c r="U21" s="109"/>
      <c r="V21" s="109"/>
      <c r="W21" s="109"/>
      <c r="X21" s="109"/>
    </row>
    <row r="22" spans="1:24" x14ac:dyDescent="0.2">
      <c r="A22" s="177" t="s">
        <v>44</v>
      </c>
      <c r="B22" s="177"/>
      <c r="J22" s="99"/>
      <c r="K22" s="99"/>
      <c r="L22" s="99"/>
      <c r="M22" s="99"/>
      <c r="N22" s="99"/>
      <c r="O22" s="132"/>
      <c r="P22" s="132"/>
      <c r="Q22" s="132"/>
      <c r="R22" s="109"/>
      <c r="S22" s="109"/>
      <c r="T22" s="109"/>
      <c r="U22" s="109"/>
      <c r="V22" s="109"/>
      <c r="W22" s="109"/>
      <c r="X22" s="109"/>
    </row>
    <row r="23" spans="1:24" x14ac:dyDescent="0.2">
      <c r="J23" s="99"/>
      <c r="K23" s="99"/>
      <c r="L23" s="99"/>
      <c r="M23" s="99"/>
      <c r="N23" s="99"/>
      <c r="O23" s="132"/>
      <c r="P23" s="132"/>
      <c r="Q23" s="132"/>
      <c r="R23" s="109"/>
      <c r="S23" s="109"/>
      <c r="T23" s="109"/>
      <c r="U23" s="109"/>
      <c r="V23" s="109"/>
      <c r="W23" s="109"/>
      <c r="X23" s="109"/>
    </row>
    <row r="24" spans="1:24" x14ac:dyDescent="0.2">
      <c r="J24" s="132"/>
      <c r="K24" s="132"/>
      <c r="L24" s="132"/>
      <c r="M24" s="132"/>
      <c r="N24" s="132"/>
      <c r="O24" s="132"/>
      <c r="P24" s="132"/>
      <c r="Q24" s="132"/>
      <c r="R24" s="109"/>
      <c r="S24" s="109"/>
      <c r="T24" s="109"/>
      <c r="U24" s="109"/>
      <c r="V24" s="109"/>
      <c r="W24" s="109"/>
      <c r="X24" s="109"/>
    </row>
    <row r="25" spans="1:24" x14ac:dyDescent="0.2">
      <c r="M25" s="109"/>
      <c r="N25" s="109"/>
      <c r="O25" s="109"/>
      <c r="P25" s="109"/>
      <c r="Q25" s="109"/>
      <c r="R25" s="109"/>
      <c r="S25" s="109"/>
      <c r="T25" s="109"/>
      <c r="U25" s="109"/>
      <c r="V25" s="109"/>
      <c r="W25" s="109"/>
      <c r="X25" s="109"/>
    </row>
    <row r="26" spans="1:24" x14ac:dyDescent="0.2">
      <c r="M26" s="109"/>
      <c r="N26" s="109"/>
      <c r="O26" s="109"/>
      <c r="P26" s="109"/>
      <c r="Q26" s="109"/>
      <c r="R26" s="109"/>
      <c r="S26" s="109"/>
      <c r="T26" s="109"/>
      <c r="U26" s="109"/>
      <c r="V26" s="109"/>
      <c r="W26" s="109"/>
      <c r="X26" s="109"/>
    </row>
    <row r="27" spans="1:24" x14ac:dyDescent="0.2">
      <c r="M27" s="109"/>
      <c r="N27" s="109"/>
      <c r="O27" s="109"/>
      <c r="P27" s="109"/>
      <c r="Q27" s="109"/>
      <c r="R27" s="109"/>
      <c r="S27" s="109"/>
      <c r="T27" s="109"/>
      <c r="U27" s="109"/>
      <c r="V27" s="109"/>
      <c r="W27" s="109"/>
      <c r="X27" s="109"/>
    </row>
    <row r="28" spans="1:24" x14ac:dyDescent="0.2">
      <c r="M28" s="109"/>
      <c r="N28" s="109"/>
      <c r="O28" s="109"/>
      <c r="P28" s="109"/>
      <c r="Q28" s="109"/>
      <c r="R28" s="109"/>
      <c r="S28" s="109"/>
      <c r="T28" s="109"/>
      <c r="U28" s="109"/>
      <c r="V28" s="109"/>
      <c r="W28" s="109"/>
      <c r="X28" s="109"/>
    </row>
    <row r="29" spans="1:24" x14ac:dyDescent="0.2">
      <c r="M29" s="109"/>
      <c r="N29" s="109"/>
      <c r="O29" s="109"/>
      <c r="P29" s="109"/>
      <c r="Q29" s="109"/>
      <c r="R29" s="109"/>
      <c r="S29" s="109"/>
      <c r="T29" s="109"/>
      <c r="U29" s="109"/>
      <c r="V29" s="109"/>
      <c r="W29" s="109"/>
      <c r="X29" s="109"/>
    </row>
    <row r="30" spans="1:24" x14ac:dyDescent="0.2">
      <c r="M30" s="109"/>
      <c r="N30" s="109"/>
      <c r="O30" s="109"/>
      <c r="P30" s="109"/>
      <c r="Q30" s="109"/>
      <c r="R30" s="109"/>
      <c r="S30" s="109"/>
      <c r="T30" s="109"/>
      <c r="U30" s="109"/>
      <c r="V30" s="109"/>
      <c r="W30" s="109"/>
      <c r="X30" s="109"/>
    </row>
    <row r="31" spans="1:24" x14ac:dyDescent="0.2">
      <c r="M31" s="109"/>
      <c r="N31" s="109"/>
      <c r="O31" s="109"/>
      <c r="P31" s="109"/>
      <c r="Q31" s="109"/>
      <c r="R31" s="109"/>
      <c r="S31" s="109"/>
      <c r="T31" s="109"/>
      <c r="U31" s="109"/>
      <c r="V31" s="109"/>
      <c r="W31" s="109"/>
      <c r="X31" s="109"/>
    </row>
    <row r="32" spans="1:24" x14ac:dyDescent="0.2">
      <c r="M32" s="109"/>
      <c r="N32" s="109"/>
      <c r="O32" s="109"/>
      <c r="P32" s="109"/>
      <c r="Q32" s="109"/>
      <c r="R32" s="109"/>
      <c r="S32" s="109"/>
      <c r="T32" s="109"/>
      <c r="U32" s="109"/>
      <c r="V32" s="109"/>
      <c r="W32" s="109"/>
      <c r="X32" s="109"/>
    </row>
    <row r="33" spans="13:24" x14ac:dyDescent="0.2">
      <c r="M33" s="109"/>
      <c r="N33" s="109"/>
      <c r="O33" s="109"/>
      <c r="P33" s="109"/>
      <c r="Q33" s="109"/>
      <c r="R33" s="109"/>
      <c r="S33" s="109"/>
      <c r="T33" s="109"/>
      <c r="U33" s="109"/>
      <c r="V33" s="109"/>
      <c r="W33" s="109"/>
      <c r="X33" s="109"/>
    </row>
    <row r="34" spans="13:24" x14ac:dyDescent="0.2">
      <c r="M34" s="109"/>
      <c r="N34" s="109"/>
      <c r="O34" s="109"/>
      <c r="P34" s="109"/>
      <c r="Q34" s="109"/>
      <c r="R34" s="109"/>
      <c r="S34" s="109"/>
      <c r="T34" s="109"/>
      <c r="U34" s="109"/>
      <c r="V34" s="109"/>
      <c r="W34" s="109"/>
      <c r="X34" s="109"/>
    </row>
    <row r="35" spans="13:24" x14ac:dyDescent="0.2">
      <c r="M35" s="109"/>
      <c r="N35" s="109"/>
      <c r="O35" s="109"/>
      <c r="P35" s="109"/>
      <c r="Q35" s="109"/>
      <c r="R35" s="109"/>
      <c r="S35" s="109"/>
      <c r="T35" s="109"/>
      <c r="U35" s="109"/>
      <c r="V35" s="109"/>
      <c r="W35" s="109"/>
      <c r="X35" s="109"/>
    </row>
  </sheetData>
  <mergeCells count="3">
    <mergeCell ref="A22:B22"/>
    <mergeCell ref="A1:M1"/>
    <mergeCell ref="O1:P1"/>
  </mergeCells>
  <hyperlinks>
    <hyperlink ref="O1" location="Contents!A1" display="Return to Contents"/>
  </hyperlinks>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workbookViewId="0">
      <selection sqref="A1:J1"/>
    </sheetView>
  </sheetViews>
  <sheetFormatPr defaultRowHeight="12.75" x14ac:dyDescent="0.2"/>
  <cols>
    <col min="4" max="4" width="12" customWidth="1"/>
    <col min="7" max="7" width="12" customWidth="1"/>
    <col min="8" max="8" width="11.42578125" customWidth="1"/>
    <col min="9" max="9" width="12.42578125" customWidth="1"/>
    <col min="10" max="10" width="12.140625" customWidth="1"/>
  </cols>
  <sheetData>
    <row r="1" spans="1:14" ht="18" customHeight="1" x14ac:dyDescent="0.25">
      <c r="A1" s="176" t="s">
        <v>61</v>
      </c>
      <c r="B1" s="176"/>
      <c r="C1" s="176"/>
      <c r="D1" s="176"/>
      <c r="E1" s="176"/>
      <c r="F1" s="176"/>
      <c r="G1" s="176"/>
      <c r="H1" s="176"/>
      <c r="I1" s="176"/>
      <c r="J1" s="176"/>
      <c r="K1" s="165"/>
      <c r="L1" s="189" t="s">
        <v>73</v>
      </c>
      <c r="M1" s="189"/>
      <c r="N1" s="3"/>
    </row>
    <row r="2" spans="1:14" ht="15" customHeight="1" x14ac:dyDescent="0.25">
      <c r="A2" s="4"/>
      <c r="B2" s="4"/>
      <c r="C2" s="4"/>
      <c r="D2" s="4"/>
      <c r="E2" s="4"/>
      <c r="F2" s="4"/>
      <c r="G2" s="4"/>
      <c r="H2" s="4"/>
      <c r="I2" s="4"/>
      <c r="J2" s="4"/>
      <c r="L2" s="1"/>
      <c r="M2" s="1"/>
      <c r="N2" s="3"/>
    </row>
    <row r="3" spans="1:14" x14ac:dyDescent="0.2">
      <c r="B3" s="200" t="s">
        <v>49</v>
      </c>
      <c r="C3" s="200"/>
      <c r="D3" s="200"/>
      <c r="E3" s="200" t="s">
        <v>11</v>
      </c>
      <c r="F3" s="200"/>
      <c r="G3" s="200"/>
    </row>
    <row r="4" spans="1:14" ht="12.75" customHeight="1" x14ac:dyDescent="0.2">
      <c r="A4" s="192" t="s">
        <v>8</v>
      </c>
      <c r="B4" s="194" t="s">
        <v>0</v>
      </c>
      <c r="C4" s="196" t="s">
        <v>1</v>
      </c>
      <c r="D4" s="196" t="s">
        <v>33</v>
      </c>
      <c r="E4" s="194" t="s">
        <v>0</v>
      </c>
      <c r="F4" s="196" t="s">
        <v>1</v>
      </c>
      <c r="G4" s="198" t="s">
        <v>33</v>
      </c>
    </row>
    <row r="5" spans="1:14" x14ac:dyDescent="0.2">
      <c r="A5" s="193"/>
      <c r="B5" s="195"/>
      <c r="C5" s="197"/>
      <c r="D5" s="197"/>
      <c r="E5" s="195"/>
      <c r="F5" s="197"/>
      <c r="G5" s="199"/>
    </row>
    <row r="6" spans="1:14" x14ac:dyDescent="0.2">
      <c r="A6" s="5">
        <v>2009</v>
      </c>
      <c r="B6" s="36">
        <v>7040</v>
      </c>
      <c r="C6" s="37">
        <v>22030</v>
      </c>
      <c r="D6" s="38">
        <f>(B6/C6)*100</f>
        <v>31.956423059464367</v>
      </c>
      <c r="E6" s="36">
        <v>100</v>
      </c>
      <c r="F6" s="37">
        <v>650</v>
      </c>
      <c r="G6" s="38">
        <f>(E6/F6)*100</f>
        <v>15.384615384615385</v>
      </c>
    </row>
    <row r="7" spans="1:14" x14ac:dyDescent="0.2">
      <c r="A7" s="5">
        <v>2010</v>
      </c>
      <c r="B7" s="39">
        <v>8080</v>
      </c>
      <c r="C7" s="100">
        <v>24360</v>
      </c>
      <c r="D7" s="41">
        <f t="shared" ref="D7:D16" si="0">(B7/C7)*100</f>
        <v>33.16912972085386</v>
      </c>
      <c r="E7" s="39">
        <v>90</v>
      </c>
      <c r="F7" s="100">
        <v>640</v>
      </c>
      <c r="G7" s="41">
        <f t="shared" ref="G7:G16" si="1">(E7/F7)*100</f>
        <v>14.0625</v>
      </c>
    </row>
    <row r="8" spans="1:14" x14ac:dyDescent="0.2">
      <c r="A8" s="5">
        <v>2011</v>
      </c>
      <c r="B8" s="39">
        <v>9050</v>
      </c>
      <c r="C8" s="100">
        <v>26120</v>
      </c>
      <c r="D8" s="41">
        <f t="shared" si="0"/>
        <v>34.647779479326182</v>
      </c>
      <c r="E8" s="39">
        <v>100</v>
      </c>
      <c r="F8" s="100">
        <v>690</v>
      </c>
      <c r="G8" s="41">
        <f t="shared" si="1"/>
        <v>14.492753623188406</v>
      </c>
    </row>
    <row r="9" spans="1:14" x14ac:dyDescent="0.2">
      <c r="A9" s="5">
        <v>2012</v>
      </c>
      <c r="B9" s="39">
        <v>9840</v>
      </c>
      <c r="C9" s="100">
        <v>27060</v>
      </c>
      <c r="D9" s="41">
        <f t="shared" si="0"/>
        <v>36.363636363636367</v>
      </c>
      <c r="E9" s="39">
        <v>110</v>
      </c>
      <c r="F9" s="100">
        <v>670</v>
      </c>
      <c r="G9" s="41">
        <f t="shared" si="1"/>
        <v>16.417910447761194</v>
      </c>
    </row>
    <row r="10" spans="1:14" x14ac:dyDescent="0.2">
      <c r="A10" s="5">
        <v>2013</v>
      </c>
      <c r="B10" s="39">
        <v>10320</v>
      </c>
      <c r="C10" s="100">
        <v>27370</v>
      </c>
      <c r="D10" s="41">
        <f t="shared" si="0"/>
        <v>37.705516989404458</v>
      </c>
      <c r="E10" s="39">
        <v>110</v>
      </c>
      <c r="F10" s="100">
        <v>710</v>
      </c>
      <c r="G10" s="41">
        <f t="shared" si="1"/>
        <v>15.492957746478872</v>
      </c>
    </row>
    <row r="11" spans="1:14" x14ac:dyDescent="0.2">
      <c r="A11" s="5">
        <v>2014</v>
      </c>
      <c r="B11" s="39">
        <v>10990</v>
      </c>
      <c r="C11" s="100">
        <v>28570</v>
      </c>
      <c r="D11" s="41">
        <f t="shared" si="0"/>
        <v>38.466923346167306</v>
      </c>
      <c r="E11" s="39">
        <v>120</v>
      </c>
      <c r="F11" s="100">
        <v>780</v>
      </c>
      <c r="G11" s="41">
        <f t="shared" si="1"/>
        <v>15.384615384615385</v>
      </c>
    </row>
    <row r="12" spans="1:14" x14ac:dyDescent="0.2">
      <c r="A12" s="5">
        <v>2015</v>
      </c>
      <c r="B12" s="39">
        <v>11420</v>
      </c>
      <c r="C12" s="100">
        <v>28370</v>
      </c>
      <c r="D12" s="41">
        <f t="shared" si="0"/>
        <v>40.253789213958406</v>
      </c>
      <c r="E12" s="39">
        <v>150</v>
      </c>
      <c r="F12" s="100">
        <v>740</v>
      </c>
      <c r="G12" s="41">
        <f t="shared" si="1"/>
        <v>20.27027027027027</v>
      </c>
    </row>
    <row r="13" spans="1:14" x14ac:dyDescent="0.2">
      <c r="A13" s="5">
        <v>2016</v>
      </c>
      <c r="B13" s="39">
        <v>12020</v>
      </c>
      <c r="C13" s="100">
        <v>29050</v>
      </c>
      <c r="D13" s="41">
        <f t="shared" si="0"/>
        <v>41.37693631669535</v>
      </c>
      <c r="E13" s="39">
        <v>150</v>
      </c>
      <c r="F13" s="100">
        <v>730</v>
      </c>
      <c r="G13" s="41">
        <f t="shared" si="1"/>
        <v>20.547945205479451</v>
      </c>
    </row>
    <row r="14" spans="1:14" x14ac:dyDescent="0.2">
      <c r="A14" s="5">
        <v>2017</v>
      </c>
      <c r="B14" s="39">
        <v>12390</v>
      </c>
      <c r="C14" s="100">
        <v>29340</v>
      </c>
      <c r="D14" s="41">
        <f t="shared" si="0"/>
        <v>42.229038854805729</v>
      </c>
      <c r="E14" s="39">
        <v>140</v>
      </c>
      <c r="F14" s="100">
        <v>690</v>
      </c>
      <c r="G14" s="41">
        <f t="shared" si="1"/>
        <v>20.289855072463769</v>
      </c>
    </row>
    <row r="15" spans="1:14" x14ac:dyDescent="0.2">
      <c r="A15" s="5">
        <v>2018</v>
      </c>
      <c r="B15" s="39">
        <v>12620</v>
      </c>
      <c r="C15" s="100">
        <v>29310</v>
      </c>
      <c r="D15" s="41">
        <f t="shared" si="0"/>
        <v>43.056977140907534</v>
      </c>
      <c r="E15" s="39">
        <v>120</v>
      </c>
      <c r="F15" s="100">
        <v>660</v>
      </c>
      <c r="G15" s="41">
        <f t="shared" si="1"/>
        <v>18.181818181818183</v>
      </c>
    </row>
    <row r="16" spans="1:14" x14ac:dyDescent="0.2">
      <c r="A16" s="46">
        <v>2019</v>
      </c>
      <c r="B16" s="42">
        <v>13410</v>
      </c>
      <c r="C16" s="43">
        <v>30250</v>
      </c>
      <c r="D16" s="44">
        <f t="shared" si="0"/>
        <v>44.330578512396698</v>
      </c>
      <c r="E16" s="42">
        <v>150</v>
      </c>
      <c r="F16" s="43">
        <v>670</v>
      </c>
      <c r="G16" s="44">
        <f t="shared" si="1"/>
        <v>22.388059701492537</v>
      </c>
    </row>
    <row r="18" spans="1:4" x14ac:dyDescent="0.2">
      <c r="A18" s="177" t="s">
        <v>44</v>
      </c>
      <c r="B18" s="177"/>
      <c r="D18" s="112"/>
    </row>
  </sheetData>
  <mergeCells count="12">
    <mergeCell ref="A18:B18"/>
    <mergeCell ref="L1:M1"/>
    <mergeCell ref="A4:A5"/>
    <mergeCell ref="B4:B5"/>
    <mergeCell ref="C4:C5"/>
    <mergeCell ref="D4:D5"/>
    <mergeCell ref="E4:E5"/>
    <mergeCell ref="F4:F5"/>
    <mergeCell ref="G4:G5"/>
    <mergeCell ref="B3:D3"/>
    <mergeCell ref="E3:G3"/>
    <mergeCell ref="A1:J1"/>
  </mergeCells>
  <hyperlinks>
    <hyperlink ref="L1" location="Contents!A1" display="Return to Contents"/>
  </hyperlinks>
  <pageMargins left="0.75" right="0.75" top="1" bottom="1" header="0.5" footer="0.5"/>
  <pageSetup paperSize="9" scale="87"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sqref="A1:L1"/>
    </sheetView>
  </sheetViews>
  <sheetFormatPr defaultColWidth="8.7109375" defaultRowHeight="12.75" x14ac:dyDescent="0.2"/>
  <cols>
    <col min="1" max="11" width="8.7109375" style="82"/>
    <col min="12" max="12" width="9.140625" style="82" customWidth="1"/>
    <col min="13" max="16384" width="8.7109375" style="82"/>
  </cols>
  <sheetData>
    <row r="1" spans="1:15" ht="18" customHeight="1" x14ac:dyDescent="0.25">
      <c r="A1" s="221" t="s">
        <v>61</v>
      </c>
      <c r="B1" s="221"/>
      <c r="C1" s="221"/>
      <c r="D1" s="221"/>
      <c r="E1" s="221"/>
      <c r="F1" s="221"/>
      <c r="G1" s="221"/>
      <c r="H1" s="221"/>
      <c r="I1" s="221"/>
      <c r="J1" s="221"/>
      <c r="K1" s="221"/>
      <c r="L1" s="221"/>
      <c r="N1" s="189" t="s">
        <v>73</v>
      </c>
      <c r="O1" s="189"/>
    </row>
    <row r="2" spans="1:15" ht="15" customHeight="1" x14ac:dyDescent="0.2"/>
    <row r="25" spans="1:2" x14ac:dyDescent="0.2">
      <c r="A25" s="177" t="s">
        <v>44</v>
      </c>
      <c r="B25" s="177"/>
    </row>
  </sheetData>
  <mergeCells count="3">
    <mergeCell ref="N1:O1"/>
    <mergeCell ref="A25:B25"/>
    <mergeCell ref="A1:L1"/>
  </mergeCells>
  <hyperlinks>
    <hyperlink ref="N1" location="Contents!A1" display="Return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zoomScaleNormal="100" workbookViewId="0">
      <selection sqref="A1:N1"/>
    </sheetView>
  </sheetViews>
  <sheetFormatPr defaultRowHeight="12.75" x14ac:dyDescent="0.2"/>
  <cols>
    <col min="1" max="1" width="9.140625" customWidth="1"/>
    <col min="2" max="2" width="12.140625" customWidth="1"/>
    <col min="5" max="5" width="11.42578125" customWidth="1"/>
    <col min="8" max="8" width="11.42578125" customWidth="1"/>
  </cols>
  <sheetData>
    <row r="1" spans="1:18" ht="18" customHeight="1" x14ac:dyDescent="0.25">
      <c r="A1" s="176" t="s">
        <v>62</v>
      </c>
      <c r="B1" s="176"/>
      <c r="C1" s="176"/>
      <c r="D1" s="176"/>
      <c r="E1" s="176"/>
      <c r="F1" s="176"/>
      <c r="G1" s="176"/>
      <c r="H1" s="176"/>
      <c r="I1" s="176"/>
      <c r="J1" s="176"/>
      <c r="K1" s="176"/>
      <c r="L1" s="176"/>
      <c r="M1" s="176"/>
      <c r="N1" s="176"/>
      <c r="O1" s="165"/>
      <c r="P1" s="189" t="s">
        <v>73</v>
      </c>
      <c r="Q1" s="189"/>
      <c r="R1" s="175"/>
    </row>
    <row r="2" spans="1:18" ht="15" customHeight="1" x14ac:dyDescent="0.2"/>
    <row r="3" spans="1:18" x14ac:dyDescent="0.2">
      <c r="A3" s="201" t="s">
        <v>24</v>
      </c>
      <c r="B3" s="203"/>
      <c r="D3" s="201" t="s">
        <v>29</v>
      </c>
      <c r="E3" s="202"/>
      <c r="G3" s="201" t="s">
        <v>31</v>
      </c>
      <c r="H3" s="202"/>
    </row>
    <row r="4" spans="1:18" x14ac:dyDescent="0.2">
      <c r="A4" s="222" t="s">
        <v>23</v>
      </c>
      <c r="B4" s="224" t="s">
        <v>24</v>
      </c>
      <c r="D4" s="226" t="s">
        <v>8</v>
      </c>
      <c r="E4" s="228" t="s">
        <v>28</v>
      </c>
      <c r="G4" s="226" t="s">
        <v>8</v>
      </c>
      <c r="H4" s="228" t="s">
        <v>28</v>
      </c>
    </row>
    <row r="5" spans="1:18" x14ac:dyDescent="0.2">
      <c r="A5" s="223"/>
      <c r="B5" s="225"/>
      <c r="D5" s="227"/>
      <c r="E5" s="229"/>
      <c r="G5" s="227"/>
      <c r="H5" s="229"/>
      <c r="I5" s="5"/>
      <c r="J5" s="5"/>
      <c r="K5" s="5"/>
      <c r="L5" s="5"/>
      <c r="M5" s="5"/>
      <c r="N5" s="5"/>
    </row>
    <row r="6" spans="1:18" ht="12.75" customHeight="1" x14ac:dyDescent="0.2">
      <c r="A6" s="11">
        <v>1900</v>
      </c>
      <c r="B6" s="80">
        <v>131401</v>
      </c>
      <c r="C6" s="95">
        <f>B6/1000</f>
        <v>131.40100000000001</v>
      </c>
      <c r="D6" s="76">
        <v>1990</v>
      </c>
      <c r="E6" s="77">
        <v>4860</v>
      </c>
      <c r="G6" s="76">
        <v>2000</v>
      </c>
      <c r="H6" s="77">
        <v>230</v>
      </c>
      <c r="I6" s="45"/>
      <c r="J6" s="45"/>
      <c r="K6" s="45"/>
      <c r="L6" s="45"/>
      <c r="M6" s="45"/>
      <c r="N6" s="45"/>
    </row>
    <row r="7" spans="1:18" x14ac:dyDescent="0.2">
      <c r="A7" s="11">
        <v>1901</v>
      </c>
      <c r="B7" s="80">
        <v>132192</v>
      </c>
      <c r="C7" s="95">
        <f t="shared" ref="C7:C36" si="0">B7/1000</f>
        <v>132.19200000000001</v>
      </c>
      <c r="D7" s="76">
        <v>1991</v>
      </c>
      <c r="E7" s="77">
        <v>5240</v>
      </c>
      <c r="G7" s="76">
        <v>2001</v>
      </c>
      <c r="H7" s="77">
        <v>210</v>
      </c>
      <c r="I7" s="74"/>
      <c r="J7" s="74"/>
      <c r="K7" s="74"/>
      <c r="L7" s="74"/>
      <c r="M7" s="74"/>
      <c r="N7" s="74"/>
      <c r="O7" s="74"/>
      <c r="P7" s="74"/>
      <c r="Q7" s="74"/>
      <c r="R7" s="74"/>
    </row>
    <row r="8" spans="1:18" x14ac:dyDescent="0.2">
      <c r="A8" s="11">
        <v>1902</v>
      </c>
      <c r="B8" s="80">
        <v>132267</v>
      </c>
      <c r="C8" s="95">
        <f t="shared" si="0"/>
        <v>132.267</v>
      </c>
      <c r="D8" s="76">
        <v>1992</v>
      </c>
      <c r="E8" s="77">
        <v>5490</v>
      </c>
      <c r="G8" s="76">
        <v>2002</v>
      </c>
      <c r="H8" s="77">
        <v>270</v>
      </c>
      <c r="I8" s="74"/>
      <c r="J8" s="74"/>
      <c r="K8" s="74"/>
      <c r="L8" s="74"/>
      <c r="M8" s="74"/>
      <c r="N8" s="74"/>
      <c r="O8" s="74"/>
      <c r="P8" s="74"/>
      <c r="Q8" s="74"/>
      <c r="R8" s="74"/>
    </row>
    <row r="9" spans="1:18" x14ac:dyDescent="0.2">
      <c r="A9" s="11">
        <v>1903</v>
      </c>
      <c r="B9" s="80">
        <v>133525</v>
      </c>
      <c r="C9" s="95">
        <f t="shared" si="0"/>
        <v>133.52500000000001</v>
      </c>
      <c r="D9" s="76">
        <v>1993</v>
      </c>
      <c r="E9" s="77">
        <v>5790</v>
      </c>
      <c r="G9" s="76">
        <v>2003</v>
      </c>
      <c r="H9" s="77">
        <v>240</v>
      </c>
      <c r="I9" s="74"/>
      <c r="J9" s="74"/>
      <c r="K9" s="74"/>
      <c r="L9" s="74"/>
      <c r="M9" s="74"/>
      <c r="N9" s="74"/>
      <c r="O9" s="74"/>
      <c r="P9" s="74"/>
      <c r="Q9" s="74"/>
      <c r="R9" s="74"/>
    </row>
    <row r="10" spans="1:18" x14ac:dyDescent="0.2">
      <c r="A10" s="11">
        <v>1904</v>
      </c>
      <c r="B10" s="80">
        <v>132603</v>
      </c>
      <c r="C10" s="95">
        <f t="shared" si="0"/>
        <v>132.60300000000001</v>
      </c>
      <c r="D10" s="76">
        <v>1994</v>
      </c>
      <c r="E10" s="77">
        <v>5940</v>
      </c>
      <c r="G10" s="76">
        <v>2004</v>
      </c>
      <c r="H10" s="77">
        <v>230</v>
      </c>
      <c r="I10" s="74"/>
      <c r="J10" s="74"/>
      <c r="K10" s="74"/>
      <c r="L10" s="74"/>
      <c r="M10" s="74"/>
      <c r="N10" s="74"/>
      <c r="O10" s="74"/>
      <c r="P10" s="74"/>
      <c r="Q10" s="74"/>
      <c r="R10" s="74"/>
    </row>
    <row r="11" spans="1:18" x14ac:dyDescent="0.2">
      <c r="A11" s="11">
        <v>1905</v>
      </c>
      <c r="B11" s="80">
        <v>131410</v>
      </c>
      <c r="C11" s="95">
        <f t="shared" si="0"/>
        <v>131.41</v>
      </c>
      <c r="D11" s="76">
        <v>1995</v>
      </c>
      <c r="E11" s="77">
        <v>6130</v>
      </c>
      <c r="G11" s="76">
        <v>2005</v>
      </c>
      <c r="H11" s="77">
        <v>240</v>
      </c>
      <c r="I11" s="74"/>
      <c r="J11" s="74"/>
      <c r="K11" s="74"/>
      <c r="L11" s="74"/>
      <c r="M11" s="74"/>
      <c r="N11" s="74"/>
      <c r="O11" s="74"/>
      <c r="P11" s="74"/>
      <c r="Q11" s="74"/>
      <c r="R11" s="74"/>
    </row>
    <row r="12" spans="1:18" x14ac:dyDescent="0.2">
      <c r="A12" s="11">
        <v>1906</v>
      </c>
      <c r="B12" s="80">
        <v>132005</v>
      </c>
      <c r="C12" s="95">
        <f t="shared" si="0"/>
        <v>132.005</v>
      </c>
      <c r="D12" s="76">
        <v>1996</v>
      </c>
      <c r="E12" s="77">
        <v>6320</v>
      </c>
      <c r="G12" s="76">
        <v>2006</v>
      </c>
      <c r="H12" s="77">
        <v>280</v>
      </c>
      <c r="I12" s="74"/>
      <c r="J12" s="74"/>
      <c r="K12" s="74"/>
      <c r="L12" s="74"/>
      <c r="M12" s="74"/>
      <c r="N12" s="74"/>
      <c r="O12" s="74"/>
      <c r="P12" s="74"/>
      <c r="Q12" s="74"/>
      <c r="R12" s="74"/>
    </row>
    <row r="13" spans="1:18" x14ac:dyDescent="0.2">
      <c r="A13" s="11">
        <v>1907</v>
      </c>
      <c r="B13" s="80">
        <v>128840</v>
      </c>
      <c r="C13" s="95">
        <f t="shared" si="0"/>
        <v>128.84</v>
      </c>
      <c r="D13" s="76">
        <v>1997</v>
      </c>
      <c r="E13" s="77">
        <v>6370</v>
      </c>
      <c r="G13" s="76">
        <v>2007</v>
      </c>
      <c r="H13" s="77">
        <v>260</v>
      </c>
      <c r="I13" s="74"/>
      <c r="J13" s="74"/>
      <c r="K13" s="74"/>
      <c r="L13" s="74"/>
      <c r="M13" s="74"/>
      <c r="N13" s="74"/>
      <c r="O13" s="74"/>
      <c r="P13" s="74"/>
      <c r="Q13" s="74"/>
      <c r="R13" s="74"/>
    </row>
    <row r="14" spans="1:18" x14ac:dyDescent="0.2">
      <c r="A14" s="11">
        <v>1908</v>
      </c>
      <c r="B14" s="80">
        <v>131362</v>
      </c>
      <c r="C14" s="95">
        <f t="shared" si="0"/>
        <v>131.36199999999999</v>
      </c>
      <c r="D14" s="76">
        <v>1998</v>
      </c>
      <c r="E14" s="77">
        <v>6760</v>
      </c>
      <c r="G14" s="76">
        <v>2008</v>
      </c>
      <c r="H14" s="77">
        <v>310</v>
      </c>
      <c r="I14" s="74"/>
      <c r="J14" s="74"/>
      <c r="K14" s="74"/>
      <c r="L14" s="74"/>
      <c r="M14" s="74"/>
      <c r="N14" s="74"/>
      <c r="O14" s="74"/>
      <c r="P14" s="74"/>
      <c r="Q14" s="74"/>
      <c r="R14" s="74"/>
    </row>
    <row r="15" spans="1:18" x14ac:dyDescent="0.2">
      <c r="A15" s="11">
        <v>1909</v>
      </c>
      <c r="B15" s="80">
        <v>128669</v>
      </c>
      <c r="C15" s="95">
        <f t="shared" si="0"/>
        <v>128.66900000000001</v>
      </c>
      <c r="D15" s="76">
        <v>1999</v>
      </c>
      <c r="E15" s="77">
        <v>6940</v>
      </c>
      <c r="G15" s="76">
        <v>2009</v>
      </c>
      <c r="H15" s="77">
        <v>320</v>
      </c>
      <c r="I15" s="74"/>
      <c r="J15" s="74"/>
      <c r="K15" s="74"/>
      <c r="L15" s="74"/>
      <c r="M15" s="74"/>
      <c r="N15" s="74"/>
      <c r="O15" s="74"/>
      <c r="P15" s="74"/>
      <c r="Q15" s="74"/>
      <c r="R15" s="74"/>
    </row>
    <row r="16" spans="1:18" x14ac:dyDescent="0.2">
      <c r="A16" s="11">
        <v>1910</v>
      </c>
      <c r="B16" s="80">
        <v>124059</v>
      </c>
      <c r="C16" s="95">
        <f t="shared" si="0"/>
        <v>124.059</v>
      </c>
      <c r="D16" s="76">
        <v>2000</v>
      </c>
      <c r="E16" s="77">
        <v>7020</v>
      </c>
      <c r="G16" s="76">
        <v>2010</v>
      </c>
      <c r="H16" s="77">
        <v>280</v>
      </c>
    </row>
    <row r="17" spans="1:9" x14ac:dyDescent="0.2">
      <c r="A17" s="11">
        <v>1911</v>
      </c>
      <c r="B17" s="80">
        <v>121850</v>
      </c>
      <c r="C17" s="95">
        <f t="shared" si="0"/>
        <v>121.85</v>
      </c>
      <c r="D17" s="76">
        <v>2001</v>
      </c>
      <c r="E17" s="77">
        <v>7070</v>
      </c>
      <c r="G17" s="76">
        <v>2011</v>
      </c>
      <c r="H17" s="77">
        <v>340</v>
      </c>
    </row>
    <row r="18" spans="1:9" x14ac:dyDescent="0.2">
      <c r="A18" s="11">
        <v>1912</v>
      </c>
      <c r="B18" s="80">
        <v>122790</v>
      </c>
      <c r="C18" s="95">
        <f t="shared" si="0"/>
        <v>122.79</v>
      </c>
      <c r="D18" s="76">
        <v>2002</v>
      </c>
      <c r="E18" s="77">
        <v>7140</v>
      </c>
      <c r="G18" s="76">
        <v>2012</v>
      </c>
      <c r="H18" s="77">
        <v>330</v>
      </c>
    </row>
    <row r="19" spans="1:9" x14ac:dyDescent="0.2">
      <c r="A19" s="11">
        <v>1913</v>
      </c>
      <c r="B19" s="80">
        <v>120516</v>
      </c>
      <c r="C19" s="95">
        <f t="shared" si="0"/>
        <v>120.51600000000001</v>
      </c>
      <c r="D19" s="76">
        <v>2003</v>
      </c>
      <c r="E19" s="77">
        <v>7240</v>
      </c>
      <c r="G19" s="76">
        <v>2013</v>
      </c>
      <c r="H19" s="77">
        <v>350</v>
      </c>
    </row>
    <row r="20" spans="1:9" x14ac:dyDescent="0.2">
      <c r="A20" s="11">
        <v>1914</v>
      </c>
      <c r="B20" s="80">
        <v>123934</v>
      </c>
      <c r="C20" s="95">
        <f t="shared" si="0"/>
        <v>123.934</v>
      </c>
      <c r="D20" s="76">
        <v>2004</v>
      </c>
      <c r="E20" s="77">
        <v>7500</v>
      </c>
      <c r="G20" s="76">
        <v>2014</v>
      </c>
      <c r="H20" s="77">
        <v>400</v>
      </c>
    </row>
    <row r="21" spans="1:9" x14ac:dyDescent="0.2">
      <c r="A21" s="11">
        <v>1915</v>
      </c>
      <c r="B21" s="80">
        <v>114181</v>
      </c>
      <c r="C21" s="95">
        <f t="shared" si="0"/>
        <v>114.181</v>
      </c>
      <c r="D21" s="76">
        <v>2005</v>
      </c>
      <c r="E21" s="77">
        <v>7430</v>
      </c>
      <c r="F21" s="103"/>
      <c r="G21" s="76">
        <v>2015</v>
      </c>
      <c r="H21" s="77">
        <v>360</v>
      </c>
    </row>
    <row r="22" spans="1:9" x14ac:dyDescent="0.2">
      <c r="A22" s="11">
        <v>1916</v>
      </c>
      <c r="B22" s="80">
        <v>109942</v>
      </c>
      <c r="C22" s="95">
        <f t="shared" si="0"/>
        <v>109.94199999999999</v>
      </c>
      <c r="D22" s="76">
        <v>2006</v>
      </c>
      <c r="E22" s="77">
        <v>7000</v>
      </c>
      <c r="G22" s="76">
        <v>2016</v>
      </c>
      <c r="H22" s="77">
        <v>370</v>
      </c>
    </row>
    <row r="23" spans="1:9" x14ac:dyDescent="0.2">
      <c r="A23" s="11">
        <v>1917</v>
      </c>
      <c r="B23" s="80">
        <v>97441</v>
      </c>
      <c r="C23" s="95">
        <f t="shared" si="0"/>
        <v>97.441000000000003</v>
      </c>
      <c r="D23" s="76">
        <v>2007</v>
      </c>
      <c r="E23" s="77">
        <v>6400</v>
      </c>
      <c r="G23" s="76">
        <v>2017</v>
      </c>
      <c r="H23" s="77">
        <v>330</v>
      </c>
    </row>
    <row r="24" spans="1:9" x14ac:dyDescent="0.2">
      <c r="A24" s="11">
        <v>1918</v>
      </c>
      <c r="B24" s="80">
        <v>98554</v>
      </c>
      <c r="C24" s="105"/>
      <c r="D24" s="76">
        <v>2008</v>
      </c>
      <c r="E24" s="77">
        <v>6070</v>
      </c>
      <c r="G24" s="76">
        <v>2018</v>
      </c>
      <c r="H24" s="77">
        <v>310</v>
      </c>
    </row>
    <row r="25" spans="1:9" x14ac:dyDescent="0.2">
      <c r="A25" s="11">
        <v>1919</v>
      </c>
      <c r="B25" s="80">
        <v>106268</v>
      </c>
      <c r="C25" s="95">
        <f t="shared" si="0"/>
        <v>106.268</v>
      </c>
      <c r="D25" s="76">
        <v>2009</v>
      </c>
      <c r="E25" s="77">
        <v>6240</v>
      </c>
      <c r="F25" s="104"/>
      <c r="G25" s="76">
        <v>2019</v>
      </c>
      <c r="H25" s="77">
        <v>330</v>
      </c>
      <c r="I25" s="104"/>
    </row>
    <row r="26" spans="1:9" x14ac:dyDescent="0.2">
      <c r="A26" s="11">
        <v>1920</v>
      </c>
      <c r="B26" s="80">
        <v>136546</v>
      </c>
      <c r="C26" s="95">
        <f>(B26-B24)/B24</f>
        <v>0.38549424680885608</v>
      </c>
      <c r="D26" s="76">
        <v>2010</v>
      </c>
      <c r="E26" s="77">
        <v>9440</v>
      </c>
      <c r="G26" s="102">
        <v>2020</v>
      </c>
      <c r="H26" s="77"/>
    </row>
    <row r="27" spans="1:9" x14ac:dyDescent="0.2">
      <c r="A27" s="11">
        <v>1921</v>
      </c>
      <c r="B27" s="80">
        <v>123201</v>
      </c>
      <c r="C27" s="95">
        <f t="shared" si="0"/>
        <v>123.20099999999999</v>
      </c>
      <c r="D27" s="76">
        <v>2011</v>
      </c>
      <c r="E27" s="77">
        <v>9300</v>
      </c>
      <c r="G27" s="102">
        <v>2021</v>
      </c>
      <c r="H27" s="77"/>
    </row>
    <row r="28" spans="1:9" x14ac:dyDescent="0.2">
      <c r="A28" s="11">
        <v>1922</v>
      </c>
      <c r="B28" s="80">
        <v>115085</v>
      </c>
      <c r="C28" s="95">
        <f t="shared" si="0"/>
        <v>115.08499999999999</v>
      </c>
      <c r="D28" s="76">
        <v>2012</v>
      </c>
      <c r="E28" s="77">
        <v>9320</v>
      </c>
      <c r="G28" s="102">
        <v>2022</v>
      </c>
      <c r="H28" s="77"/>
    </row>
    <row r="29" spans="1:9" x14ac:dyDescent="0.2">
      <c r="A29" s="11">
        <v>1923</v>
      </c>
      <c r="B29" s="80">
        <v>111902</v>
      </c>
      <c r="C29" s="95">
        <f t="shared" si="0"/>
        <v>111.902</v>
      </c>
      <c r="D29" s="76">
        <v>2013</v>
      </c>
      <c r="E29" s="77">
        <v>8910</v>
      </c>
      <c r="G29" s="102">
        <v>2023</v>
      </c>
      <c r="H29" s="77"/>
    </row>
    <row r="30" spans="1:9" x14ac:dyDescent="0.2">
      <c r="A30" s="11">
        <v>1924</v>
      </c>
      <c r="B30" s="80">
        <v>106900</v>
      </c>
      <c r="C30" s="95">
        <f t="shared" si="0"/>
        <v>106.9</v>
      </c>
      <c r="D30" s="76">
        <v>2014</v>
      </c>
      <c r="E30" s="77">
        <v>9360</v>
      </c>
      <c r="G30" s="102">
        <v>2024</v>
      </c>
      <c r="H30" s="77"/>
    </row>
    <row r="31" spans="1:9" x14ac:dyDescent="0.2">
      <c r="A31" s="11">
        <v>1925</v>
      </c>
      <c r="B31" s="80">
        <v>104137</v>
      </c>
      <c r="C31" s="95">
        <f t="shared" si="0"/>
        <v>104.137</v>
      </c>
      <c r="D31" s="76">
        <v>2015</v>
      </c>
      <c r="E31" s="77">
        <v>9380</v>
      </c>
      <c r="G31" s="102">
        <v>2025</v>
      </c>
      <c r="H31" s="77"/>
    </row>
    <row r="32" spans="1:9" x14ac:dyDescent="0.2">
      <c r="A32" s="11">
        <v>1926</v>
      </c>
      <c r="B32" s="80">
        <v>102449</v>
      </c>
      <c r="C32" s="95">
        <f t="shared" si="0"/>
        <v>102.449</v>
      </c>
      <c r="D32" s="76">
        <v>2016</v>
      </c>
      <c r="E32" s="77">
        <v>9790</v>
      </c>
      <c r="G32" s="102">
        <v>2026</v>
      </c>
      <c r="H32" s="77"/>
    </row>
    <row r="33" spans="1:8" x14ac:dyDescent="0.2">
      <c r="A33" s="11">
        <v>1927</v>
      </c>
      <c r="B33" s="80">
        <v>96672</v>
      </c>
      <c r="C33" s="95">
        <f t="shared" si="0"/>
        <v>96.671999999999997</v>
      </c>
      <c r="D33" s="76">
        <v>2017</v>
      </c>
      <c r="E33" s="77">
        <v>9840</v>
      </c>
      <c r="G33" s="102">
        <v>2027</v>
      </c>
      <c r="H33" s="77"/>
    </row>
    <row r="34" spans="1:8" x14ac:dyDescent="0.2">
      <c r="A34" s="11">
        <v>1928</v>
      </c>
      <c r="B34" s="80">
        <v>96822</v>
      </c>
      <c r="C34" s="95">
        <f t="shared" si="0"/>
        <v>96.822000000000003</v>
      </c>
      <c r="D34" s="76">
        <v>2018</v>
      </c>
      <c r="E34" s="77">
        <v>9730</v>
      </c>
      <c r="G34" s="102">
        <v>2028</v>
      </c>
      <c r="H34" s="77"/>
    </row>
    <row r="35" spans="1:8" x14ac:dyDescent="0.2">
      <c r="A35" s="11">
        <v>1929</v>
      </c>
      <c r="B35" s="80">
        <v>92880</v>
      </c>
      <c r="C35" s="95">
        <f t="shared" si="0"/>
        <v>92.88</v>
      </c>
      <c r="D35" s="76">
        <v>2019</v>
      </c>
      <c r="E35" s="77">
        <v>10170</v>
      </c>
      <c r="G35" s="102">
        <v>2029</v>
      </c>
      <c r="H35" s="77"/>
    </row>
    <row r="36" spans="1:8" x14ac:dyDescent="0.2">
      <c r="A36" s="78">
        <v>1930</v>
      </c>
      <c r="B36" s="81">
        <v>94549</v>
      </c>
      <c r="C36" s="95">
        <f t="shared" si="0"/>
        <v>94.549000000000007</v>
      </c>
      <c r="D36" s="101">
        <v>2020</v>
      </c>
      <c r="E36" s="79"/>
      <c r="F36" s="53"/>
      <c r="G36" s="101">
        <v>2030</v>
      </c>
      <c r="H36" s="79"/>
    </row>
    <row r="38" spans="1:8" x14ac:dyDescent="0.2">
      <c r="A38" s="73" t="s">
        <v>17</v>
      </c>
    </row>
    <row r="39" spans="1:8" x14ac:dyDescent="0.2">
      <c r="A39" s="204" t="s">
        <v>32</v>
      </c>
      <c r="B39" s="204"/>
      <c r="C39" s="204"/>
      <c r="D39" s="204"/>
      <c r="E39" s="204"/>
      <c r="F39" s="204"/>
      <c r="G39" s="204"/>
      <c r="H39" s="204"/>
    </row>
    <row r="40" spans="1:8" x14ac:dyDescent="0.2">
      <c r="A40" s="204"/>
      <c r="B40" s="204"/>
      <c r="C40" s="204"/>
      <c r="D40" s="204"/>
      <c r="E40" s="204"/>
      <c r="F40" s="204"/>
      <c r="G40" s="204"/>
      <c r="H40" s="204"/>
    </row>
    <row r="41" spans="1:8" ht="12.75" customHeight="1" x14ac:dyDescent="0.2">
      <c r="A41" s="75"/>
      <c r="B41" s="75"/>
      <c r="C41" s="75"/>
      <c r="D41" s="75"/>
      <c r="E41" s="75"/>
    </row>
    <row r="42" spans="1:8" x14ac:dyDescent="0.2">
      <c r="A42" s="177" t="s">
        <v>44</v>
      </c>
      <c r="B42" s="177"/>
    </row>
    <row r="130" spans="3:6" ht="12.75" customHeight="1" x14ac:dyDescent="0.2">
      <c r="C130" s="75"/>
      <c r="D130" s="75"/>
      <c r="E130" s="75"/>
      <c r="F130" s="75"/>
    </row>
    <row r="131" spans="3:6" x14ac:dyDescent="0.2">
      <c r="C131" s="75"/>
      <c r="D131" s="75"/>
      <c r="E131" s="75"/>
      <c r="F131" s="75"/>
    </row>
  </sheetData>
  <mergeCells count="13">
    <mergeCell ref="A42:B42"/>
    <mergeCell ref="D3:E3"/>
    <mergeCell ref="A3:B3"/>
    <mergeCell ref="G3:H3"/>
    <mergeCell ref="A1:N1"/>
    <mergeCell ref="A4:A5"/>
    <mergeCell ref="B4:B5"/>
    <mergeCell ref="D4:D5"/>
    <mergeCell ref="E4:E5"/>
    <mergeCell ref="G4:G5"/>
    <mergeCell ref="H4:H5"/>
    <mergeCell ref="A39:H40"/>
    <mergeCell ref="P1:Q1"/>
  </mergeCells>
  <hyperlinks>
    <hyperlink ref="P1" location="Contents!A1" display="Return to Contents"/>
  </hyperlinks>
  <pageMargins left="0.75" right="0.75" top="1" bottom="1" header="0.5" footer="0.5"/>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zoomScaleNormal="100" workbookViewId="0">
      <selection sqref="A1:O1"/>
    </sheetView>
  </sheetViews>
  <sheetFormatPr defaultColWidth="8.7109375" defaultRowHeight="12.75" x14ac:dyDescent="0.2"/>
  <cols>
    <col min="1" max="14" width="8.7109375" style="82"/>
    <col min="15" max="15" width="15.28515625" style="82" customWidth="1"/>
    <col min="16" max="16384" width="8.7109375" style="82"/>
  </cols>
  <sheetData>
    <row r="1" spans="1:19" ht="18" customHeight="1" x14ac:dyDescent="0.25">
      <c r="A1" s="176" t="s">
        <v>62</v>
      </c>
      <c r="B1" s="176"/>
      <c r="C1" s="176"/>
      <c r="D1" s="176"/>
      <c r="E1" s="176"/>
      <c r="F1" s="176"/>
      <c r="G1" s="176"/>
      <c r="H1" s="176"/>
      <c r="I1" s="176"/>
      <c r="J1" s="176"/>
      <c r="K1" s="176"/>
      <c r="L1" s="176"/>
      <c r="M1" s="176"/>
      <c r="N1" s="176"/>
      <c r="O1" s="176"/>
      <c r="Q1" s="189" t="s">
        <v>73</v>
      </c>
      <c r="R1" s="189"/>
      <c r="S1" s="175"/>
    </row>
    <row r="2" spans="1:19" ht="15" customHeight="1" x14ac:dyDescent="0.2"/>
  </sheetData>
  <mergeCells count="2">
    <mergeCell ref="A1:O1"/>
    <mergeCell ref="Q1:R1"/>
  </mergeCells>
  <hyperlinks>
    <hyperlink ref="Q1" location="Contents!A1" display="Return to Contents"/>
  </hyperlinks>
  <pageMargins left="0.7" right="0.7" top="0.75" bottom="0.75" header="0.3" footer="0.3"/>
  <pageSetup paperSize="9"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sqref="A1:L1"/>
    </sheetView>
  </sheetViews>
  <sheetFormatPr defaultColWidth="8.7109375" defaultRowHeight="12.75" x14ac:dyDescent="0.2"/>
  <cols>
    <col min="1" max="1" width="8.7109375" style="82"/>
    <col min="2" max="3" width="13.42578125" style="82" customWidth="1"/>
    <col min="4" max="4" width="12.5703125" style="82" customWidth="1"/>
    <col min="5" max="5" width="10.85546875" style="82" customWidth="1"/>
    <col min="6" max="12" width="8.7109375" style="82"/>
    <col min="13" max="13" width="11" style="82" customWidth="1"/>
    <col min="14" max="16384" width="8.7109375" style="82"/>
  </cols>
  <sheetData>
    <row r="1" spans="1:16" ht="18" customHeight="1" x14ac:dyDescent="0.25">
      <c r="A1" s="186" t="s">
        <v>64</v>
      </c>
      <c r="B1" s="186"/>
      <c r="C1" s="186"/>
      <c r="D1" s="186"/>
      <c r="E1" s="186"/>
      <c r="F1" s="186"/>
      <c r="G1" s="186"/>
      <c r="H1" s="186"/>
      <c r="I1" s="186"/>
      <c r="J1" s="186"/>
      <c r="K1" s="186"/>
      <c r="L1" s="186"/>
      <c r="M1" s="172"/>
      <c r="N1" s="187" t="s">
        <v>73</v>
      </c>
      <c r="O1" s="187"/>
      <c r="P1" s="174"/>
    </row>
    <row r="2" spans="1:16" ht="15" customHeight="1" x14ac:dyDescent="0.2"/>
    <row r="3" spans="1:16" ht="15" customHeight="1" x14ac:dyDescent="0.2">
      <c r="A3" s="231" t="s">
        <v>8</v>
      </c>
      <c r="B3" s="232" t="s">
        <v>51</v>
      </c>
      <c r="C3" s="234" t="s">
        <v>52</v>
      </c>
      <c r="D3" s="234" t="s">
        <v>53</v>
      </c>
      <c r="E3" s="235" t="s">
        <v>50</v>
      </c>
    </row>
    <row r="4" spans="1:16" x14ac:dyDescent="0.2">
      <c r="A4" s="230"/>
      <c r="B4" s="236"/>
      <c r="C4" s="233"/>
      <c r="D4" s="233"/>
      <c r="E4" s="237"/>
    </row>
    <row r="5" spans="1:16" x14ac:dyDescent="0.2">
      <c r="A5" s="113">
        <v>2009</v>
      </c>
      <c r="B5" s="156">
        <v>68.993289017489545</v>
      </c>
      <c r="C5" s="157">
        <v>74.205165600920338</v>
      </c>
      <c r="D5" s="157">
        <v>51.133838500713473</v>
      </c>
      <c r="E5" s="158">
        <v>55.562988589231438</v>
      </c>
    </row>
    <row r="6" spans="1:16" x14ac:dyDescent="0.2">
      <c r="A6" s="113">
        <v>2010</v>
      </c>
      <c r="B6" s="159">
        <v>73.376141369706716</v>
      </c>
      <c r="C6" s="160">
        <v>79.541739905067956</v>
      </c>
      <c r="D6" s="160">
        <v>54.631093292287979</v>
      </c>
      <c r="E6" s="161">
        <v>61.628216335373033</v>
      </c>
    </row>
    <row r="7" spans="1:16" x14ac:dyDescent="0.2">
      <c r="A7" s="113">
        <v>2011</v>
      </c>
      <c r="B7" s="159">
        <v>78.034662325909323</v>
      </c>
      <c r="C7" s="160">
        <v>84.471423656829288</v>
      </c>
      <c r="D7" s="160">
        <v>57.487165976416478</v>
      </c>
      <c r="E7" s="161">
        <v>66.359742636653522</v>
      </c>
    </row>
    <row r="8" spans="1:16" x14ac:dyDescent="0.2">
      <c r="A8" s="113">
        <v>2012</v>
      </c>
      <c r="B8" s="159">
        <v>81.89371131707793</v>
      </c>
      <c r="C8" s="160">
        <v>89.197795623842936</v>
      </c>
      <c r="D8" s="160">
        <v>60.538463310072082</v>
      </c>
      <c r="E8" s="161">
        <v>69.463264077085213</v>
      </c>
    </row>
    <row r="9" spans="1:16" x14ac:dyDescent="0.2">
      <c r="A9" s="113">
        <v>2013</v>
      </c>
      <c r="B9" s="159">
        <v>83.617036756353301</v>
      </c>
      <c r="C9" s="160">
        <v>90.221553770229292</v>
      </c>
      <c r="D9" s="160">
        <v>61.976526527210375</v>
      </c>
      <c r="E9" s="161">
        <v>70.743472793137755</v>
      </c>
    </row>
    <row r="10" spans="1:16" x14ac:dyDescent="0.2">
      <c r="A10" s="113">
        <v>2014</v>
      </c>
      <c r="B10" s="159">
        <v>86.605171183522515</v>
      </c>
      <c r="C10" s="160">
        <v>93.207194224129339</v>
      </c>
      <c r="D10" s="160">
        <v>65.417077334504029</v>
      </c>
      <c r="E10" s="161">
        <v>73.958411249906504</v>
      </c>
    </row>
    <row r="11" spans="1:16" x14ac:dyDescent="0.2">
      <c r="A11" s="113">
        <v>2015</v>
      </c>
      <c r="B11" s="159">
        <v>86.694988696723541</v>
      </c>
      <c r="C11" s="160">
        <v>93.769582386548819</v>
      </c>
      <c r="D11" s="160">
        <v>67.238381936692221</v>
      </c>
      <c r="E11" s="161">
        <v>74.074074074074076</v>
      </c>
    </row>
    <row r="12" spans="1:16" x14ac:dyDescent="0.2">
      <c r="A12" s="113">
        <v>2016</v>
      </c>
      <c r="B12" s="159">
        <v>88.269777917146982</v>
      </c>
      <c r="C12" s="160">
        <v>95.080545428263974</v>
      </c>
      <c r="D12" s="160">
        <v>68.362317058304527</v>
      </c>
      <c r="E12" s="161">
        <v>75.989416618868759</v>
      </c>
    </row>
    <row r="13" spans="1:16" x14ac:dyDescent="0.2">
      <c r="A13" s="113">
        <v>2017</v>
      </c>
      <c r="B13" s="159">
        <v>89.040826200484247</v>
      </c>
      <c r="C13" s="160">
        <v>95.258970326366764</v>
      </c>
      <c r="D13" s="160">
        <v>69.754986278846758</v>
      </c>
      <c r="E13" s="161">
        <v>76.924494912254829</v>
      </c>
    </row>
    <row r="14" spans="1:16" x14ac:dyDescent="0.2">
      <c r="A14" s="113">
        <v>2018</v>
      </c>
      <c r="B14" s="159">
        <v>89.193492390773969</v>
      </c>
      <c r="C14" s="160">
        <v>94.563521484366916</v>
      </c>
      <c r="D14" s="160">
        <v>69.832662022139189</v>
      </c>
      <c r="E14" s="161">
        <v>77.104135635608031</v>
      </c>
    </row>
    <row r="15" spans="1:16" x14ac:dyDescent="0.2">
      <c r="A15" s="118">
        <v>2019</v>
      </c>
      <c r="B15" s="162">
        <v>91.90050249826065</v>
      </c>
      <c r="C15" s="163">
        <v>96.800416381345443</v>
      </c>
      <c r="D15" s="163">
        <v>72.504827934372827</v>
      </c>
      <c r="E15" s="164">
        <v>79.91506964655062</v>
      </c>
    </row>
    <row r="17" spans="1:17" x14ac:dyDescent="0.2">
      <c r="A17" s="205" t="s">
        <v>44</v>
      </c>
      <c r="B17" s="205"/>
    </row>
    <row r="18" spans="1:17" x14ac:dyDescent="0.2">
      <c r="C18" s="121"/>
    </row>
    <row r="20" spans="1:17" x14ac:dyDescent="0.2">
      <c r="B20" s="122"/>
      <c r="C20" s="117"/>
      <c r="D20" s="117"/>
    </row>
    <row r="21" spans="1:17" x14ac:dyDescent="0.2">
      <c r="B21" s="117"/>
      <c r="C21" s="117"/>
      <c r="D21" s="117"/>
    </row>
    <row r="22" spans="1:17" x14ac:dyDescent="0.2">
      <c r="B22" s="117"/>
      <c r="C22" s="117"/>
      <c r="D22" s="117"/>
    </row>
    <row r="23" spans="1:17" x14ac:dyDescent="0.2">
      <c r="B23" s="117"/>
      <c r="C23" s="117"/>
      <c r="D23" s="117"/>
    </row>
    <row r="24" spans="1:17" x14ac:dyDescent="0.2">
      <c r="B24" s="117"/>
      <c r="C24" s="117"/>
      <c r="D24" s="117"/>
    </row>
    <row r="25" spans="1:17" x14ac:dyDescent="0.2">
      <c r="B25" s="123"/>
      <c r="C25" s="123"/>
      <c r="D25" s="123"/>
      <c r="E25" s="123"/>
      <c r="F25" s="123"/>
      <c r="G25" s="123"/>
    </row>
    <row r="26" spans="1:17" x14ac:dyDescent="0.2">
      <c r="A26" s="113"/>
      <c r="B26" s="124"/>
      <c r="C26" s="124"/>
      <c r="D26" s="124"/>
    </row>
    <row r="27" spans="1:17" x14ac:dyDescent="0.2">
      <c r="A27" s="113"/>
      <c r="B27" s="124"/>
      <c r="C27" s="124"/>
      <c r="D27" s="124"/>
    </row>
    <row r="28" spans="1:17" x14ac:dyDescent="0.2">
      <c r="A28" s="113"/>
      <c r="B28" s="124"/>
      <c r="C28" s="124"/>
      <c r="D28" s="124"/>
    </row>
    <row r="29" spans="1:17" x14ac:dyDescent="0.2">
      <c r="A29" s="113"/>
      <c r="B29" s="124"/>
      <c r="C29" s="124"/>
      <c r="D29" s="124"/>
    </row>
    <row r="30" spans="1:17" x14ac:dyDescent="0.2">
      <c r="A30" s="113"/>
      <c r="B30" s="125"/>
      <c r="C30" s="125"/>
      <c r="D30" s="125"/>
    </row>
    <row r="31" spans="1:17" x14ac:dyDescent="0.2">
      <c r="A31" s="113"/>
      <c r="B31" s="125"/>
      <c r="C31" s="125"/>
      <c r="D31" s="125"/>
      <c r="G31" s="125"/>
      <c r="H31" s="125"/>
      <c r="I31" s="125"/>
      <c r="J31" s="125"/>
      <c r="K31" s="125"/>
      <c r="L31" s="125"/>
      <c r="M31" s="125"/>
      <c r="N31" s="125"/>
      <c r="O31" s="125"/>
      <c r="P31" s="125"/>
      <c r="Q31" s="125"/>
    </row>
    <row r="32" spans="1:17" x14ac:dyDescent="0.2">
      <c r="A32" s="113"/>
      <c r="B32" s="125"/>
      <c r="C32" s="125"/>
      <c r="D32" s="125"/>
    </row>
    <row r="33" spans="1:16" x14ac:dyDescent="0.2">
      <c r="A33" s="113"/>
      <c r="B33" s="125"/>
      <c r="C33" s="125"/>
      <c r="D33" s="125"/>
    </row>
    <row r="34" spans="1:16" x14ac:dyDescent="0.2">
      <c r="A34" s="113"/>
      <c r="B34" s="125"/>
      <c r="C34" s="125"/>
      <c r="D34" s="126"/>
    </row>
    <row r="35" spans="1:16" x14ac:dyDescent="0.2">
      <c r="A35" s="113"/>
      <c r="B35" s="125"/>
      <c r="C35" s="125"/>
      <c r="D35" s="125"/>
    </row>
    <row r="36" spans="1:16" x14ac:dyDescent="0.2">
      <c r="A36" s="113"/>
      <c r="B36" s="125"/>
      <c r="C36" s="125"/>
      <c r="D36" s="125"/>
    </row>
    <row r="37" spans="1:16" x14ac:dyDescent="0.2">
      <c r="F37" s="125"/>
      <c r="G37" s="125"/>
      <c r="H37" s="125"/>
      <c r="I37" s="125"/>
      <c r="J37" s="125"/>
      <c r="K37" s="125"/>
      <c r="L37" s="125"/>
      <c r="M37" s="125"/>
      <c r="N37" s="125"/>
      <c r="O37" s="125"/>
      <c r="P37" s="125"/>
    </row>
  </sheetData>
  <mergeCells count="8">
    <mergeCell ref="A17:B17"/>
    <mergeCell ref="A1:L1"/>
    <mergeCell ref="A3:A4"/>
    <mergeCell ref="B3:B4"/>
    <mergeCell ref="C3:C4"/>
    <mergeCell ref="D3:D4"/>
    <mergeCell ref="E3:E4"/>
    <mergeCell ref="N1:O1"/>
  </mergeCells>
  <hyperlinks>
    <hyperlink ref="N1" location="Contents!A1" display="Return to Contents"/>
  </hyperlink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sqref="A1:J1"/>
    </sheetView>
  </sheetViews>
  <sheetFormatPr defaultColWidth="8.7109375" defaultRowHeight="12.75" x14ac:dyDescent="0.2"/>
  <cols>
    <col min="1" max="9" width="8.7109375" style="82"/>
    <col min="10" max="10" width="42.85546875" style="82" customWidth="1"/>
    <col min="11" max="16384" width="8.7109375" style="82"/>
  </cols>
  <sheetData>
    <row r="1" spans="1:14" ht="18" customHeight="1" x14ac:dyDescent="0.25">
      <c r="A1" s="186" t="s">
        <v>64</v>
      </c>
      <c r="B1" s="186"/>
      <c r="C1" s="186"/>
      <c r="D1" s="186"/>
      <c r="E1" s="186"/>
      <c r="F1" s="186"/>
      <c r="G1" s="186"/>
      <c r="H1" s="186"/>
      <c r="I1" s="186"/>
      <c r="J1" s="186"/>
      <c r="L1" s="187" t="s">
        <v>73</v>
      </c>
      <c r="M1" s="188"/>
      <c r="N1" s="188"/>
    </row>
    <row r="2" spans="1:14" ht="15" customHeight="1" x14ac:dyDescent="0.2"/>
    <row r="26" spans="1:2" x14ac:dyDescent="0.2">
      <c r="A26" s="205" t="s">
        <v>44</v>
      </c>
      <c r="B26" s="205"/>
    </row>
  </sheetData>
  <mergeCells count="3">
    <mergeCell ref="A1:J1"/>
    <mergeCell ref="L1:N1"/>
    <mergeCell ref="A26:B26"/>
  </mergeCells>
  <hyperlinks>
    <hyperlink ref="L1" location="Contents!A1" display="Return to Contents"/>
  </hyperlink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sqref="A1:J1"/>
    </sheetView>
  </sheetViews>
  <sheetFormatPr defaultColWidth="8.7109375" defaultRowHeight="12.75" x14ac:dyDescent="0.2"/>
  <cols>
    <col min="1" max="1" width="8.7109375" style="82"/>
    <col min="2" max="3" width="13.42578125" style="82" customWidth="1"/>
    <col min="4" max="4" width="12.5703125" style="82" customWidth="1"/>
    <col min="5" max="5" width="10.85546875" style="82" customWidth="1"/>
    <col min="6" max="6" width="8.7109375" style="82"/>
    <col min="7" max="7" width="10.85546875" style="82" customWidth="1"/>
    <col min="8" max="8" width="9.7109375" style="82" customWidth="1"/>
    <col min="9" max="10" width="8.7109375" style="82"/>
    <col min="11" max="11" width="12.5703125" style="82" customWidth="1"/>
    <col min="12" max="16384" width="8.7109375" style="82"/>
  </cols>
  <sheetData>
    <row r="1" spans="1:14" ht="18" customHeight="1" x14ac:dyDescent="0.25">
      <c r="A1" s="186" t="s">
        <v>66</v>
      </c>
      <c r="B1" s="186"/>
      <c r="C1" s="186"/>
      <c r="D1" s="186"/>
      <c r="E1" s="186"/>
      <c r="F1" s="186"/>
      <c r="G1" s="186"/>
      <c r="H1" s="186"/>
      <c r="I1" s="186"/>
      <c r="J1" s="186"/>
      <c r="K1" s="172"/>
      <c r="L1" s="187" t="s">
        <v>73</v>
      </c>
      <c r="M1" s="188"/>
      <c r="N1" s="188"/>
    </row>
    <row r="2" spans="1:14" ht="15" customHeight="1" x14ac:dyDescent="0.2"/>
    <row r="3" spans="1:14" ht="15" customHeight="1" x14ac:dyDescent="0.2">
      <c r="A3" s="231" t="s">
        <v>8</v>
      </c>
      <c r="B3" s="232" t="s">
        <v>51</v>
      </c>
      <c r="C3" s="234" t="s">
        <v>52</v>
      </c>
      <c r="D3" s="234" t="s">
        <v>53</v>
      </c>
      <c r="E3" s="235" t="s">
        <v>50</v>
      </c>
    </row>
    <row r="4" spans="1:14" x14ac:dyDescent="0.2">
      <c r="A4" s="230"/>
      <c r="B4" s="236"/>
      <c r="C4" s="233"/>
      <c r="D4" s="233"/>
      <c r="E4" s="237"/>
    </row>
    <row r="5" spans="1:14" x14ac:dyDescent="0.2">
      <c r="A5" s="113">
        <v>2009</v>
      </c>
      <c r="B5" s="114">
        <v>1.8411238127792806</v>
      </c>
      <c r="C5" s="115">
        <v>1.9086029289815432</v>
      </c>
      <c r="D5" s="115">
        <v>1.1152418429817552</v>
      </c>
      <c r="E5" s="137">
        <v>1.4335136374930713</v>
      </c>
    </row>
    <row r="6" spans="1:14" x14ac:dyDescent="0.2">
      <c r="A6" s="113">
        <v>2010</v>
      </c>
      <c r="B6" s="116">
        <v>1.8578161974673975</v>
      </c>
      <c r="C6" s="135">
        <v>1.9344446225882148</v>
      </c>
      <c r="D6" s="135">
        <v>1.1081357665778495</v>
      </c>
      <c r="E6" s="138">
        <v>1.387252479951351</v>
      </c>
    </row>
    <row r="7" spans="1:14" x14ac:dyDescent="0.2">
      <c r="A7" s="113">
        <v>2011</v>
      </c>
      <c r="B7" s="116">
        <v>1.9262936045414132</v>
      </c>
      <c r="C7" s="135">
        <v>1.9583792192464287</v>
      </c>
      <c r="D7" s="135">
        <v>1.2125768470576823</v>
      </c>
      <c r="E7" s="138">
        <v>1.4905941621540029</v>
      </c>
    </row>
    <row r="8" spans="1:14" x14ac:dyDescent="0.2">
      <c r="A8" s="113">
        <v>2012</v>
      </c>
      <c r="B8" s="116">
        <v>2.0226669933591652</v>
      </c>
      <c r="C8" s="135">
        <v>2.2771136738398998</v>
      </c>
      <c r="D8" s="135">
        <v>1.2612179856265018</v>
      </c>
      <c r="E8" s="138">
        <v>1.4679313459801264</v>
      </c>
    </row>
    <row r="9" spans="1:14" x14ac:dyDescent="0.2">
      <c r="A9" s="113">
        <v>2013</v>
      </c>
      <c r="B9" s="116">
        <v>2.0625325333875471</v>
      </c>
      <c r="C9" s="135">
        <v>2.2060646013576384</v>
      </c>
      <c r="D9" s="135">
        <v>1.3663255407233328</v>
      </c>
      <c r="E9" s="138">
        <v>1.5391257015222328</v>
      </c>
    </row>
    <row r="10" spans="1:14" x14ac:dyDescent="0.2">
      <c r="A10" s="113">
        <v>2014</v>
      </c>
      <c r="B10" s="116">
        <v>2.1853348822270195</v>
      </c>
      <c r="C10" s="135">
        <v>2.4579273979992471</v>
      </c>
      <c r="D10" s="135">
        <v>1.4669942591624658</v>
      </c>
      <c r="E10" s="138">
        <v>1.6829979804024235</v>
      </c>
    </row>
    <row r="11" spans="1:14" x14ac:dyDescent="0.2">
      <c r="A11" s="113">
        <v>2015</v>
      </c>
      <c r="B11" s="116">
        <v>2.1611231576082841</v>
      </c>
      <c r="C11" s="135">
        <v>2.3555332120502626</v>
      </c>
      <c r="D11" s="135">
        <v>1.620201974378126</v>
      </c>
      <c r="E11" s="138">
        <v>1.6564302996463802</v>
      </c>
    </row>
    <row r="12" spans="1:14" x14ac:dyDescent="0.2">
      <c r="A12" s="113">
        <v>2016</v>
      </c>
      <c r="B12" s="116">
        <v>2.1802825128658831</v>
      </c>
      <c r="C12" s="135">
        <v>2.2806482180428183</v>
      </c>
      <c r="D12" s="135">
        <v>1.5573505064342743</v>
      </c>
      <c r="E12" s="138">
        <v>1.6282124817288655</v>
      </c>
    </row>
    <row r="13" spans="1:14" x14ac:dyDescent="0.2">
      <c r="A13" s="113">
        <v>2017</v>
      </c>
      <c r="B13" s="116">
        <v>2.1143690253567864</v>
      </c>
      <c r="C13" s="135">
        <v>2.1118884922876071</v>
      </c>
      <c r="D13" s="135">
        <v>1.6570149997273942</v>
      </c>
      <c r="E13" s="138">
        <v>1.5300103229612152</v>
      </c>
    </row>
    <row r="14" spans="1:14" x14ac:dyDescent="0.2">
      <c r="A14" s="113">
        <v>2018</v>
      </c>
      <c r="B14" s="116">
        <v>1.950795018641347</v>
      </c>
      <c r="C14" s="135">
        <v>2.0709666093274426</v>
      </c>
      <c r="D14" s="135">
        <v>1.5943530142040911</v>
      </c>
      <c r="E14" s="138">
        <v>1.4343244883323221</v>
      </c>
    </row>
    <row r="15" spans="1:14" x14ac:dyDescent="0.2">
      <c r="A15" s="118">
        <v>2019</v>
      </c>
      <c r="B15" s="119">
        <v>2.0395487331426545</v>
      </c>
      <c r="C15" s="120">
        <v>2.3030741823437899</v>
      </c>
      <c r="D15" s="120">
        <v>1.6898430399853828</v>
      </c>
      <c r="E15" s="139">
        <v>1.5009243497519813</v>
      </c>
    </row>
    <row r="17" spans="1:15" x14ac:dyDescent="0.2">
      <c r="A17" s="205" t="s">
        <v>44</v>
      </c>
      <c r="B17" s="205"/>
    </row>
    <row r="18" spans="1:15" x14ac:dyDescent="0.2">
      <c r="C18" s="121"/>
    </row>
    <row r="20" spans="1:15" x14ac:dyDescent="0.2">
      <c r="B20" s="122"/>
      <c r="C20" s="117"/>
      <c r="D20" s="117"/>
    </row>
    <row r="21" spans="1:15" x14ac:dyDescent="0.2">
      <c r="B21" s="117"/>
      <c r="C21" s="117"/>
      <c r="D21" s="117"/>
    </row>
    <row r="22" spans="1:15" x14ac:dyDescent="0.2">
      <c r="B22" s="117"/>
      <c r="C22" s="117"/>
      <c r="D22" s="117"/>
    </row>
    <row r="23" spans="1:15" x14ac:dyDescent="0.2">
      <c r="B23" s="117"/>
      <c r="C23" s="117"/>
      <c r="D23" s="117"/>
    </row>
    <row r="24" spans="1:15" x14ac:dyDescent="0.2">
      <c r="B24" s="117"/>
      <c r="C24" s="117"/>
      <c r="D24" s="117"/>
    </row>
    <row r="25" spans="1:15" x14ac:dyDescent="0.2">
      <c r="B25" s="123"/>
      <c r="C25" s="123"/>
      <c r="D25" s="123"/>
      <c r="E25" s="123"/>
      <c r="F25" s="123"/>
      <c r="G25" s="123"/>
      <c r="H25" s="123"/>
      <c r="I25" s="123"/>
    </row>
    <row r="26" spans="1:15" x14ac:dyDescent="0.2">
      <c r="A26" s="113"/>
      <c r="B26" s="124"/>
      <c r="C26" s="124"/>
      <c r="D26" s="124"/>
    </row>
    <row r="27" spans="1:15" x14ac:dyDescent="0.2">
      <c r="A27" s="113"/>
      <c r="B27" s="124"/>
      <c r="C27" s="124"/>
      <c r="D27" s="124"/>
    </row>
    <row r="28" spans="1:15" x14ac:dyDescent="0.2">
      <c r="A28" s="113"/>
      <c r="B28" s="124"/>
      <c r="C28" s="124"/>
      <c r="D28" s="124"/>
    </row>
    <row r="29" spans="1:15" x14ac:dyDescent="0.2">
      <c r="A29" s="113"/>
      <c r="B29" s="124"/>
      <c r="C29" s="124"/>
      <c r="D29" s="124"/>
    </row>
    <row r="30" spans="1:15" x14ac:dyDescent="0.2">
      <c r="A30" s="113"/>
      <c r="B30" s="125"/>
      <c r="C30" s="125"/>
      <c r="D30" s="125"/>
    </row>
    <row r="31" spans="1:15" x14ac:dyDescent="0.2">
      <c r="A31" s="113"/>
      <c r="B31" s="125"/>
      <c r="C31" s="125"/>
      <c r="D31" s="125"/>
      <c r="G31" s="125"/>
      <c r="H31" s="125"/>
      <c r="I31" s="125"/>
      <c r="J31" s="125"/>
      <c r="K31" s="125"/>
      <c r="L31" s="125"/>
      <c r="M31" s="125"/>
      <c r="N31" s="125"/>
      <c r="O31" s="125"/>
    </row>
    <row r="32" spans="1:15" x14ac:dyDescent="0.2">
      <c r="A32" s="113"/>
      <c r="B32" s="125"/>
      <c r="C32" s="125"/>
      <c r="D32" s="125"/>
    </row>
    <row r="33" spans="1:14" x14ac:dyDescent="0.2">
      <c r="A33" s="113"/>
      <c r="B33" s="125"/>
      <c r="C33" s="125"/>
      <c r="D33" s="125"/>
    </row>
    <row r="34" spans="1:14" x14ac:dyDescent="0.2">
      <c r="A34" s="113"/>
      <c r="B34" s="125"/>
      <c r="C34" s="125"/>
      <c r="D34" s="126"/>
    </row>
    <row r="35" spans="1:14" x14ac:dyDescent="0.2">
      <c r="A35" s="113"/>
      <c r="B35" s="125"/>
      <c r="C35" s="125"/>
      <c r="D35" s="125"/>
    </row>
    <row r="36" spans="1:14" x14ac:dyDescent="0.2">
      <c r="A36" s="113"/>
      <c r="B36" s="125"/>
      <c r="C36" s="125"/>
      <c r="D36" s="125"/>
    </row>
    <row r="37" spans="1:14" x14ac:dyDescent="0.2">
      <c r="F37" s="125"/>
      <c r="G37" s="125"/>
      <c r="H37" s="125"/>
      <c r="I37" s="125"/>
      <c r="J37" s="125"/>
      <c r="K37" s="125"/>
      <c r="L37" s="125"/>
      <c r="M37" s="125"/>
      <c r="N37" s="125"/>
    </row>
  </sheetData>
  <mergeCells count="8">
    <mergeCell ref="L1:N1"/>
    <mergeCell ref="A17:B17"/>
    <mergeCell ref="A1:J1"/>
    <mergeCell ref="A3:A4"/>
    <mergeCell ref="B3:B4"/>
    <mergeCell ref="C3:C4"/>
    <mergeCell ref="D3:D4"/>
    <mergeCell ref="E3:E4"/>
  </mergeCells>
  <hyperlinks>
    <hyperlink ref="L1" location="Contents!A1" display="Return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election sqref="A1:J1"/>
    </sheetView>
  </sheetViews>
  <sheetFormatPr defaultColWidth="8.7109375" defaultRowHeight="12.75" x14ac:dyDescent="0.2"/>
  <cols>
    <col min="1" max="9" width="8.7109375" style="82"/>
    <col min="10" max="10" width="31.28515625" style="82" customWidth="1"/>
    <col min="11" max="16384" width="8.7109375" style="82"/>
  </cols>
  <sheetData>
    <row r="1" spans="1:14" ht="18" customHeight="1" x14ac:dyDescent="0.25">
      <c r="A1" s="186" t="s">
        <v>66</v>
      </c>
      <c r="B1" s="186"/>
      <c r="C1" s="186"/>
      <c r="D1" s="186"/>
      <c r="E1" s="186"/>
      <c r="F1" s="186"/>
      <c r="G1" s="186"/>
      <c r="H1" s="186"/>
      <c r="I1" s="186"/>
      <c r="J1" s="186"/>
      <c r="L1" s="187" t="s">
        <v>73</v>
      </c>
      <c r="M1" s="188"/>
      <c r="N1" s="188"/>
    </row>
    <row r="2" spans="1:14" ht="15" customHeight="1" x14ac:dyDescent="0.2"/>
    <row r="24" spans="1:2" x14ac:dyDescent="0.2">
      <c r="A24" s="205" t="s">
        <v>44</v>
      </c>
      <c r="B24" s="205"/>
    </row>
  </sheetData>
  <mergeCells count="3">
    <mergeCell ref="A1:J1"/>
    <mergeCell ref="L1:N1"/>
    <mergeCell ref="A24:B24"/>
  </mergeCells>
  <hyperlinks>
    <hyperlink ref="L1"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sqref="A1:I1"/>
    </sheetView>
  </sheetViews>
  <sheetFormatPr defaultColWidth="8.7109375" defaultRowHeight="12.75" x14ac:dyDescent="0.2"/>
  <cols>
    <col min="1" max="1" width="15.85546875" style="82" customWidth="1"/>
    <col min="2" max="3" width="8.85546875" style="82" bestFit="1" customWidth="1"/>
    <col min="4" max="4" width="11.28515625" style="82" customWidth="1"/>
    <col min="5" max="8" width="8.7109375" style="82"/>
    <col min="9" max="9" width="16.5703125" style="82" customWidth="1"/>
    <col min="10" max="16384" width="8.7109375" style="82"/>
  </cols>
  <sheetData>
    <row r="1" spans="1:13" ht="18" customHeight="1" x14ac:dyDescent="0.25">
      <c r="A1" s="186" t="s">
        <v>69</v>
      </c>
      <c r="B1" s="186"/>
      <c r="C1" s="186"/>
      <c r="D1" s="186"/>
      <c r="E1" s="186"/>
      <c r="F1" s="186"/>
      <c r="G1" s="186"/>
      <c r="H1" s="186"/>
      <c r="I1" s="186"/>
      <c r="K1" s="187" t="s">
        <v>73</v>
      </c>
      <c r="L1" s="188"/>
      <c r="M1" s="188"/>
    </row>
    <row r="2" spans="1:13" ht="15" customHeight="1" x14ac:dyDescent="0.2">
      <c r="A2" s="121"/>
      <c r="B2" s="121"/>
      <c r="C2" s="121"/>
      <c r="D2" s="121"/>
      <c r="E2" s="121"/>
      <c r="F2" s="121"/>
      <c r="G2" s="121"/>
      <c r="H2" s="121"/>
      <c r="I2" s="121"/>
    </row>
    <row r="3" spans="1:13" x14ac:dyDescent="0.2">
      <c r="A3" s="140" t="s">
        <v>9</v>
      </c>
      <c r="B3" s="136" t="s">
        <v>0</v>
      </c>
      <c r="C3" s="141" t="s">
        <v>1</v>
      </c>
      <c r="D3" s="121"/>
      <c r="E3" s="121"/>
      <c r="F3" s="121"/>
      <c r="G3" s="121"/>
      <c r="H3" s="121"/>
      <c r="I3" s="121"/>
    </row>
    <row r="4" spans="1:13" x14ac:dyDescent="0.2">
      <c r="A4" s="113" t="s">
        <v>50</v>
      </c>
      <c r="B4" s="147">
        <v>0.18292682926829268</v>
      </c>
      <c r="C4" s="152">
        <v>0.81707317073170738</v>
      </c>
      <c r="D4" s="142"/>
      <c r="E4" s="121"/>
      <c r="F4" s="121"/>
      <c r="G4" s="121"/>
      <c r="H4" s="121"/>
      <c r="I4" s="121"/>
    </row>
    <row r="5" spans="1:13" x14ac:dyDescent="0.2">
      <c r="A5" s="113" t="s">
        <v>53</v>
      </c>
      <c r="B5" s="146">
        <v>0.15625</v>
      </c>
      <c r="C5" s="153">
        <v>0.84375</v>
      </c>
      <c r="D5" s="142"/>
      <c r="E5" s="121"/>
      <c r="F5" s="121"/>
      <c r="G5" s="121"/>
      <c r="H5" s="121"/>
      <c r="I5" s="121"/>
    </row>
    <row r="6" spans="1:13" x14ac:dyDescent="0.2">
      <c r="A6" s="113" t="s">
        <v>51</v>
      </c>
      <c r="B6" s="146">
        <v>0.17334494773519163</v>
      </c>
      <c r="C6" s="153">
        <v>0.8266550522648084</v>
      </c>
      <c r="D6" s="142"/>
      <c r="E6" s="121"/>
      <c r="F6" s="121"/>
      <c r="G6" s="121"/>
      <c r="H6" s="121"/>
      <c r="I6" s="121"/>
    </row>
    <row r="7" spans="1:13" x14ac:dyDescent="0.2">
      <c r="A7" s="118" t="s">
        <v>52</v>
      </c>
      <c r="B7" s="148">
        <v>0.18309859154929578</v>
      </c>
      <c r="C7" s="154">
        <v>0.81690140845070425</v>
      </c>
      <c r="D7" s="142"/>
      <c r="E7" s="121"/>
      <c r="F7" s="121"/>
      <c r="G7" s="121"/>
      <c r="H7" s="121"/>
      <c r="I7" s="121"/>
    </row>
    <row r="8" spans="1:13" x14ac:dyDescent="0.2">
      <c r="A8" s="121"/>
      <c r="B8" s="124"/>
      <c r="C8" s="124"/>
      <c r="D8" s="143"/>
      <c r="E8" s="121"/>
      <c r="F8" s="121"/>
      <c r="G8" s="121"/>
      <c r="H8" s="121"/>
      <c r="I8" s="121"/>
    </row>
    <row r="9" spans="1:13" x14ac:dyDescent="0.2">
      <c r="A9" s="144" t="s">
        <v>17</v>
      </c>
      <c r="B9" s="124"/>
      <c r="C9" s="124"/>
      <c r="D9" s="149"/>
      <c r="E9" s="150"/>
      <c r="F9" s="150"/>
      <c r="G9" s="121"/>
      <c r="H9" s="121"/>
      <c r="I9" s="121"/>
    </row>
    <row r="10" spans="1:13" x14ac:dyDescent="0.2">
      <c r="A10" s="206" t="s">
        <v>22</v>
      </c>
      <c r="B10" s="206"/>
      <c r="C10" s="206"/>
      <c r="D10" s="96"/>
      <c r="E10" s="150"/>
      <c r="F10" s="150"/>
      <c r="G10" s="121"/>
      <c r="H10" s="121"/>
      <c r="I10" s="121"/>
    </row>
    <row r="11" spans="1:13" x14ac:dyDescent="0.2">
      <c r="A11" s="121"/>
      <c r="B11" s="113"/>
      <c r="C11" s="113"/>
      <c r="D11" s="149"/>
      <c r="E11" s="150"/>
      <c r="F11" s="150"/>
      <c r="G11" s="121"/>
      <c r="H11" s="121"/>
      <c r="I11" s="121"/>
    </row>
    <row r="12" spans="1:13" x14ac:dyDescent="0.2">
      <c r="A12" s="205" t="s">
        <v>44</v>
      </c>
      <c r="B12" s="205"/>
      <c r="C12" s="121"/>
      <c r="D12" s="151"/>
      <c r="E12" s="150"/>
      <c r="F12" s="150"/>
      <c r="G12" s="121"/>
      <c r="H12" s="121"/>
      <c r="I12" s="121"/>
    </row>
    <row r="13" spans="1:13" x14ac:dyDescent="0.2">
      <c r="A13" s="121"/>
      <c r="B13" s="121"/>
      <c r="C13" s="121"/>
      <c r="D13" s="121"/>
      <c r="E13" s="121"/>
      <c r="F13" s="121"/>
      <c r="G13" s="121"/>
      <c r="H13" s="121"/>
      <c r="I13" s="121"/>
    </row>
  </sheetData>
  <mergeCells count="4">
    <mergeCell ref="A1:I1"/>
    <mergeCell ref="A10:C10"/>
    <mergeCell ref="A12:B12"/>
    <mergeCell ref="K1:M1"/>
  </mergeCells>
  <hyperlinks>
    <hyperlink ref="K1"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9"/>
  <sheetViews>
    <sheetView showGridLines="0" zoomScaleNormal="100" workbookViewId="0">
      <selection sqref="A1:P1"/>
    </sheetView>
  </sheetViews>
  <sheetFormatPr defaultRowHeight="12.75" x14ac:dyDescent="0.2"/>
  <cols>
    <col min="1" max="2" width="11.7109375" customWidth="1"/>
    <col min="3" max="20" width="9.7109375" customWidth="1"/>
  </cols>
  <sheetData>
    <row r="1" spans="1:40" ht="18" customHeight="1" x14ac:dyDescent="0.25">
      <c r="A1" s="178" t="s">
        <v>45</v>
      </c>
      <c r="B1" s="178"/>
      <c r="C1" s="178"/>
      <c r="D1" s="178"/>
      <c r="E1" s="178"/>
      <c r="F1" s="178"/>
      <c r="G1" s="178"/>
      <c r="H1" s="178"/>
      <c r="I1" s="178"/>
      <c r="J1" s="178"/>
      <c r="K1" s="178"/>
      <c r="L1" s="178"/>
      <c r="M1" s="178"/>
      <c r="N1" s="178"/>
      <c r="O1" s="178"/>
      <c r="P1" s="178"/>
      <c r="Q1" s="167"/>
      <c r="R1" s="179" t="s">
        <v>73</v>
      </c>
      <c r="S1" s="179"/>
      <c r="T1" s="168"/>
      <c r="U1" s="29"/>
      <c r="V1" s="29"/>
      <c r="W1" s="29"/>
    </row>
    <row r="2" spans="1:40" ht="15" customHeight="1" x14ac:dyDescent="0.2">
      <c r="A2" s="30"/>
      <c r="B2" s="30"/>
      <c r="C2" s="31"/>
      <c r="D2" s="31"/>
      <c r="E2" s="31"/>
      <c r="F2" s="31"/>
      <c r="G2" s="31"/>
      <c r="H2" s="31"/>
      <c r="I2" s="31"/>
      <c r="J2" s="31"/>
      <c r="K2" s="31"/>
      <c r="L2" s="31"/>
      <c r="M2" s="31"/>
      <c r="N2" s="31"/>
      <c r="O2" s="31"/>
      <c r="P2" s="31"/>
      <c r="Q2" s="31"/>
    </row>
    <row r="3" spans="1:40" ht="12.75" customHeight="1" x14ac:dyDescent="0.2">
      <c r="A3" s="7"/>
      <c r="B3" s="7"/>
      <c r="C3" s="7"/>
      <c r="D3" s="7"/>
      <c r="E3" s="8"/>
      <c r="F3" s="8"/>
      <c r="G3" s="8"/>
      <c r="H3" s="8"/>
      <c r="I3" s="8"/>
      <c r="J3" s="8"/>
      <c r="K3" s="8"/>
      <c r="L3" s="8"/>
      <c r="M3" s="8"/>
      <c r="N3" s="8"/>
      <c r="O3" s="8"/>
      <c r="P3" s="8"/>
      <c r="Q3" s="8"/>
      <c r="R3" s="21"/>
      <c r="S3" s="21"/>
      <c r="T3" s="21"/>
    </row>
    <row r="4" spans="1:40" ht="12.75" customHeight="1" x14ac:dyDescent="0.2">
      <c r="A4" s="180" t="s">
        <v>16</v>
      </c>
      <c r="B4" s="145" t="s">
        <v>55</v>
      </c>
      <c r="C4" s="9" t="s">
        <v>9</v>
      </c>
      <c r="D4" s="9" t="s">
        <v>9</v>
      </c>
      <c r="E4" s="10" t="s">
        <v>9</v>
      </c>
      <c r="F4" s="10" t="s">
        <v>9</v>
      </c>
      <c r="G4" s="10" t="s">
        <v>9</v>
      </c>
      <c r="H4" s="10" t="s">
        <v>9</v>
      </c>
      <c r="I4" s="10" t="s">
        <v>9</v>
      </c>
      <c r="J4" s="10" t="s">
        <v>9</v>
      </c>
      <c r="K4" s="10" t="s">
        <v>9</v>
      </c>
      <c r="L4" s="10" t="s">
        <v>9</v>
      </c>
      <c r="M4" s="10" t="s">
        <v>9</v>
      </c>
      <c r="N4" s="10" t="s">
        <v>9</v>
      </c>
      <c r="O4" s="10" t="s">
        <v>9</v>
      </c>
      <c r="P4" s="10" t="s">
        <v>9</v>
      </c>
      <c r="Q4" s="10" t="s">
        <v>9</v>
      </c>
      <c r="R4" s="10" t="s">
        <v>9</v>
      </c>
      <c r="S4" s="10" t="s">
        <v>9</v>
      </c>
      <c r="T4" s="10" t="s">
        <v>9</v>
      </c>
      <c r="V4" s="180"/>
      <c r="W4" s="9"/>
      <c r="X4" s="9"/>
      <c r="Y4" s="10"/>
      <c r="Z4" s="10"/>
      <c r="AA4" s="10"/>
      <c r="AB4" s="10"/>
      <c r="AC4" s="10"/>
      <c r="AD4" s="10"/>
      <c r="AE4" s="10"/>
      <c r="AF4" s="10"/>
      <c r="AG4" s="10"/>
      <c r="AH4" s="10"/>
      <c r="AI4" s="10"/>
      <c r="AJ4" s="10"/>
      <c r="AK4" s="10"/>
      <c r="AL4" s="10"/>
      <c r="AM4" s="10"/>
      <c r="AN4" s="10"/>
    </row>
    <row r="5" spans="1:40" ht="12.75" customHeight="1" x14ac:dyDescent="0.2">
      <c r="A5" s="180"/>
      <c r="B5" s="145" t="s">
        <v>49</v>
      </c>
      <c r="C5" s="9" t="s">
        <v>10</v>
      </c>
      <c r="D5" s="9" t="s">
        <v>11</v>
      </c>
      <c r="E5" s="10">
        <v>90</v>
      </c>
      <c r="F5" s="10">
        <v>91</v>
      </c>
      <c r="G5" s="10">
        <v>92</v>
      </c>
      <c r="H5" s="10">
        <v>93</v>
      </c>
      <c r="I5" s="10">
        <v>94</v>
      </c>
      <c r="J5" s="10">
        <v>95</v>
      </c>
      <c r="K5" s="10">
        <v>96</v>
      </c>
      <c r="L5" s="10">
        <v>97</v>
      </c>
      <c r="M5" s="10">
        <v>98</v>
      </c>
      <c r="N5" s="10">
        <v>99</v>
      </c>
      <c r="O5" s="10">
        <v>100</v>
      </c>
      <c r="P5" s="10">
        <v>101</v>
      </c>
      <c r="Q5" s="10">
        <v>102</v>
      </c>
      <c r="R5" s="10">
        <v>103</v>
      </c>
      <c r="S5" s="10">
        <v>104</v>
      </c>
      <c r="T5" s="10" t="s">
        <v>12</v>
      </c>
      <c r="V5" s="181"/>
      <c r="W5" s="9"/>
      <c r="X5" s="9"/>
      <c r="Y5" s="10"/>
      <c r="Z5" s="10"/>
      <c r="AA5" s="10"/>
      <c r="AB5" s="10"/>
      <c r="AC5" s="10"/>
      <c r="AD5" s="10"/>
      <c r="AE5" s="10"/>
      <c r="AF5" s="10"/>
      <c r="AG5" s="10"/>
      <c r="AH5" s="10"/>
      <c r="AI5" s="10"/>
      <c r="AJ5" s="10"/>
      <c r="AK5" s="10"/>
      <c r="AL5" s="10"/>
      <c r="AM5" s="10"/>
      <c r="AN5" s="10"/>
    </row>
    <row r="6" spans="1:40" ht="12.75" customHeight="1" x14ac:dyDescent="0.2">
      <c r="A6" s="7"/>
      <c r="B6" s="7"/>
      <c r="C6" s="14"/>
      <c r="D6" s="14"/>
      <c r="E6" s="8"/>
      <c r="F6" s="8"/>
      <c r="G6" s="8"/>
      <c r="H6" s="8"/>
      <c r="I6" s="8"/>
      <c r="J6" s="8"/>
      <c r="K6" s="8"/>
      <c r="L6" s="8"/>
      <c r="M6" s="8"/>
      <c r="N6" s="8"/>
      <c r="O6" s="8"/>
      <c r="P6" s="8"/>
      <c r="Q6" s="8"/>
      <c r="R6" s="8"/>
      <c r="S6" s="8"/>
      <c r="T6" s="8"/>
      <c r="V6" s="7"/>
      <c r="W6" s="14"/>
      <c r="X6" s="14"/>
      <c r="Y6" s="8"/>
      <c r="Z6" s="8"/>
      <c r="AA6" s="8"/>
      <c r="AB6" s="8"/>
      <c r="AC6" s="8"/>
      <c r="AD6" s="8"/>
      <c r="AE6" s="8"/>
      <c r="AF6" s="8"/>
      <c r="AG6" s="8"/>
      <c r="AH6" s="8"/>
      <c r="AI6" s="8"/>
      <c r="AJ6" s="8"/>
      <c r="AK6" s="8"/>
      <c r="AL6" s="8"/>
      <c r="AM6" s="8"/>
      <c r="AN6" s="8"/>
    </row>
    <row r="7" spans="1:40" ht="12.75" customHeight="1" x14ac:dyDescent="0.25">
      <c r="A7" s="15">
        <v>2009</v>
      </c>
      <c r="B7" s="12">
        <v>29070</v>
      </c>
      <c r="C7" s="12">
        <v>28320</v>
      </c>
      <c r="D7" s="12">
        <v>750</v>
      </c>
      <c r="E7" s="13">
        <v>6240</v>
      </c>
      <c r="F7" s="13">
        <v>5030</v>
      </c>
      <c r="G7" s="13">
        <v>4400</v>
      </c>
      <c r="H7" s="13">
        <v>3670</v>
      </c>
      <c r="I7" s="13">
        <v>2950</v>
      </c>
      <c r="J7" s="13">
        <v>2280</v>
      </c>
      <c r="K7" s="13">
        <v>1560</v>
      </c>
      <c r="L7" s="13">
        <v>1030</v>
      </c>
      <c r="M7" s="13">
        <v>710</v>
      </c>
      <c r="N7" s="13">
        <v>450</v>
      </c>
      <c r="O7" s="13">
        <v>320</v>
      </c>
      <c r="P7" s="13">
        <v>200</v>
      </c>
      <c r="Q7" s="13">
        <v>110</v>
      </c>
      <c r="R7" s="13">
        <v>70</v>
      </c>
      <c r="S7" s="13">
        <v>20</v>
      </c>
      <c r="T7" s="13">
        <v>30</v>
      </c>
      <c r="U7" s="28"/>
      <c r="V7" s="15"/>
      <c r="W7" s="27"/>
      <c r="X7" s="27"/>
      <c r="Y7" s="27"/>
      <c r="Z7" s="27"/>
      <c r="AA7" s="27"/>
      <c r="AB7" s="27"/>
      <c r="AC7" s="27"/>
      <c r="AD7" s="27"/>
      <c r="AE7" s="27"/>
      <c r="AF7" s="27"/>
      <c r="AG7" s="27"/>
      <c r="AH7" s="27"/>
      <c r="AI7" s="27"/>
      <c r="AJ7" s="27"/>
      <c r="AK7" s="27"/>
      <c r="AL7" s="27"/>
      <c r="AM7" s="27"/>
      <c r="AN7" s="27"/>
    </row>
    <row r="8" spans="1:40" ht="12.75" customHeight="1" x14ac:dyDescent="0.25">
      <c r="A8" s="15">
        <v>2010</v>
      </c>
      <c r="B8" s="155">
        <v>32430</v>
      </c>
      <c r="C8" s="12">
        <v>31710</v>
      </c>
      <c r="D8" s="12">
        <v>730</v>
      </c>
      <c r="E8" s="13">
        <v>9440</v>
      </c>
      <c r="F8" s="13">
        <v>5280</v>
      </c>
      <c r="G8" s="13">
        <v>4200</v>
      </c>
      <c r="H8" s="13">
        <v>3580</v>
      </c>
      <c r="I8" s="13">
        <v>2890</v>
      </c>
      <c r="J8" s="13">
        <v>2280</v>
      </c>
      <c r="K8" s="13">
        <v>1660</v>
      </c>
      <c r="L8" s="13">
        <v>1150</v>
      </c>
      <c r="M8" s="13">
        <v>730</v>
      </c>
      <c r="N8" s="13">
        <v>500</v>
      </c>
      <c r="O8" s="13">
        <v>280</v>
      </c>
      <c r="P8" s="13">
        <v>200</v>
      </c>
      <c r="Q8" s="13">
        <v>130</v>
      </c>
      <c r="R8" s="13">
        <v>60</v>
      </c>
      <c r="S8" s="13">
        <v>40</v>
      </c>
      <c r="T8" s="13">
        <v>20</v>
      </c>
      <c r="U8" s="28"/>
      <c r="V8" s="15"/>
      <c r="W8" s="27"/>
      <c r="X8" s="27"/>
      <c r="Y8" s="27"/>
      <c r="Z8" s="27"/>
      <c r="AA8" s="27"/>
      <c r="AB8" s="27"/>
      <c r="AC8" s="27"/>
      <c r="AD8" s="27"/>
      <c r="AE8" s="27"/>
      <c r="AF8" s="27"/>
      <c r="AG8" s="27"/>
      <c r="AH8" s="27"/>
      <c r="AI8" s="27"/>
      <c r="AJ8" s="27"/>
      <c r="AK8" s="27"/>
      <c r="AL8" s="27"/>
      <c r="AM8" s="27"/>
      <c r="AN8" s="27"/>
    </row>
    <row r="9" spans="1:40" ht="12.75" customHeight="1" x14ac:dyDescent="0.25">
      <c r="A9" s="15">
        <v>2011</v>
      </c>
      <c r="B9" s="155">
        <v>35170</v>
      </c>
      <c r="C9" s="12">
        <v>34380</v>
      </c>
      <c r="D9" s="12">
        <v>790</v>
      </c>
      <c r="E9" s="13">
        <v>9300</v>
      </c>
      <c r="F9" s="13">
        <v>8040</v>
      </c>
      <c r="G9" s="13">
        <v>4370</v>
      </c>
      <c r="H9" s="13">
        <v>3390</v>
      </c>
      <c r="I9" s="13">
        <v>2760</v>
      </c>
      <c r="J9" s="13">
        <v>2250</v>
      </c>
      <c r="K9" s="13">
        <v>1720</v>
      </c>
      <c r="L9" s="13">
        <v>1220</v>
      </c>
      <c r="M9" s="13">
        <v>820</v>
      </c>
      <c r="N9" s="13">
        <v>510</v>
      </c>
      <c r="O9" s="13">
        <v>340</v>
      </c>
      <c r="P9" s="13">
        <v>170</v>
      </c>
      <c r="Q9" s="13">
        <v>120</v>
      </c>
      <c r="R9" s="13">
        <v>70</v>
      </c>
      <c r="S9" s="13">
        <v>50</v>
      </c>
      <c r="T9" s="13">
        <v>40</v>
      </c>
      <c r="U9" s="28"/>
      <c r="V9" s="15"/>
      <c r="W9" s="27"/>
      <c r="X9" s="27"/>
      <c r="Y9" s="27"/>
      <c r="Z9" s="27"/>
      <c r="AA9" s="27"/>
      <c r="AB9" s="27"/>
      <c r="AC9" s="27"/>
      <c r="AD9" s="27"/>
      <c r="AE9" s="27"/>
      <c r="AF9" s="27"/>
      <c r="AG9" s="27"/>
      <c r="AH9" s="27"/>
      <c r="AI9" s="27"/>
      <c r="AJ9" s="27"/>
      <c r="AK9" s="27"/>
      <c r="AL9" s="27"/>
      <c r="AM9" s="27"/>
      <c r="AN9" s="27"/>
    </row>
    <row r="10" spans="1:40" ht="12.75" customHeight="1" x14ac:dyDescent="0.25">
      <c r="A10" s="15">
        <v>2012</v>
      </c>
      <c r="B10" s="155">
        <v>36910</v>
      </c>
      <c r="C10" s="12">
        <v>36120</v>
      </c>
      <c r="D10" s="12">
        <v>780</v>
      </c>
      <c r="E10" s="13">
        <v>9320</v>
      </c>
      <c r="F10" s="13">
        <v>7730</v>
      </c>
      <c r="G10" s="13">
        <v>6570</v>
      </c>
      <c r="H10" s="13">
        <v>3460</v>
      </c>
      <c r="I10" s="13">
        <v>2630</v>
      </c>
      <c r="J10" s="13">
        <v>2090</v>
      </c>
      <c r="K10" s="13">
        <v>1700</v>
      </c>
      <c r="L10" s="13">
        <v>1230</v>
      </c>
      <c r="M10" s="13">
        <v>850</v>
      </c>
      <c r="N10" s="13">
        <v>540</v>
      </c>
      <c r="O10" s="13">
        <v>330</v>
      </c>
      <c r="P10" s="13">
        <v>220</v>
      </c>
      <c r="Q10" s="13">
        <v>100</v>
      </c>
      <c r="R10" s="13">
        <v>60</v>
      </c>
      <c r="S10" s="13">
        <v>30</v>
      </c>
      <c r="T10" s="13">
        <v>40</v>
      </c>
      <c r="U10" s="28"/>
      <c r="V10" s="15"/>
      <c r="W10" s="27"/>
      <c r="X10" s="27"/>
      <c r="Y10" s="27"/>
      <c r="Z10" s="27"/>
      <c r="AA10" s="27"/>
      <c r="AB10" s="27"/>
      <c r="AC10" s="27"/>
      <c r="AD10" s="27"/>
      <c r="AE10" s="27"/>
      <c r="AF10" s="27"/>
      <c r="AG10" s="27"/>
      <c r="AH10" s="27"/>
      <c r="AI10" s="27"/>
      <c r="AJ10" s="27"/>
      <c r="AK10" s="27"/>
      <c r="AL10" s="27"/>
      <c r="AM10" s="27"/>
      <c r="AN10" s="27"/>
    </row>
    <row r="11" spans="1:40" ht="12.75" customHeight="1" x14ac:dyDescent="0.25">
      <c r="A11" s="15">
        <v>2013</v>
      </c>
      <c r="B11" s="155">
        <v>37690</v>
      </c>
      <c r="C11" s="12">
        <v>36870</v>
      </c>
      <c r="D11" s="12">
        <v>820</v>
      </c>
      <c r="E11" s="13">
        <v>8910</v>
      </c>
      <c r="F11" s="13">
        <v>7730</v>
      </c>
      <c r="G11" s="13">
        <v>6260</v>
      </c>
      <c r="H11" s="13">
        <v>5220</v>
      </c>
      <c r="I11" s="13">
        <v>2630</v>
      </c>
      <c r="J11" s="13">
        <v>1960</v>
      </c>
      <c r="K11" s="13">
        <v>1520</v>
      </c>
      <c r="L11" s="13">
        <v>1230</v>
      </c>
      <c r="M11" s="13">
        <v>830</v>
      </c>
      <c r="N11" s="13">
        <v>580</v>
      </c>
      <c r="O11" s="13">
        <v>350</v>
      </c>
      <c r="P11" s="13">
        <v>210</v>
      </c>
      <c r="Q11" s="13">
        <v>130</v>
      </c>
      <c r="R11" s="13">
        <v>60</v>
      </c>
      <c r="S11" s="13">
        <v>40</v>
      </c>
      <c r="T11" s="13">
        <v>30</v>
      </c>
      <c r="U11" s="28"/>
      <c r="V11" s="15"/>
      <c r="W11" s="27"/>
      <c r="X11" s="27"/>
      <c r="Y11" s="27"/>
      <c r="Z11" s="27"/>
      <c r="AA11" s="27"/>
      <c r="AB11" s="27"/>
      <c r="AC11" s="27"/>
      <c r="AD11" s="27"/>
      <c r="AE11" s="27"/>
      <c r="AF11" s="27"/>
      <c r="AG11" s="27"/>
      <c r="AH11" s="27"/>
      <c r="AI11" s="27"/>
      <c r="AJ11" s="27"/>
      <c r="AK11" s="27"/>
      <c r="AL11" s="27"/>
      <c r="AM11" s="27"/>
      <c r="AN11" s="27"/>
    </row>
    <row r="12" spans="1:40" ht="12.75" customHeight="1" x14ac:dyDescent="0.25">
      <c r="A12" s="15">
        <v>2014</v>
      </c>
      <c r="B12" s="155">
        <v>39550</v>
      </c>
      <c r="C12" s="12">
        <v>38660</v>
      </c>
      <c r="D12" s="12">
        <v>900</v>
      </c>
      <c r="E12" s="13">
        <v>9360</v>
      </c>
      <c r="F12" s="13">
        <v>7530</v>
      </c>
      <c r="G12" s="13">
        <v>6400</v>
      </c>
      <c r="H12" s="13">
        <v>5050</v>
      </c>
      <c r="I12" s="13">
        <v>4210</v>
      </c>
      <c r="J12" s="13">
        <v>2020</v>
      </c>
      <c r="K12" s="13">
        <v>1500</v>
      </c>
      <c r="L12" s="13">
        <v>1110</v>
      </c>
      <c r="M12" s="13">
        <v>890</v>
      </c>
      <c r="N12" s="13">
        <v>590</v>
      </c>
      <c r="O12" s="13">
        <v>400</v>
      </c>
      <c r="P12" s="13">
        <v>230</v>
      </c>
      <c r="Q12" s="13">
        <v>130</v>
      </c>
      <c r="R12" s="13">
        <v>70</v>
      </c>
      <c r="S12" s="13">
        <v>30</v>
      </c>
      <c r="T12" s="13">
        <v>40</v>
      </c>
      <c r="U12" s="28"/>
      <c r="V12" s="15"/>
      <c r="W12" s="27"/>
      <c r="X12" s="27"/>
      <c r="Y12" s="27"/>
      <c r="Z12" s="27"/>
      <c r="AA12" s="27"/>
      <c r="AB12" s="27"/>
      <c r="AC12" s="27"/>
      <c r="AD12" s="27"/>
      <c r="AE12" s="27"/>
      <c r="AF12" s="27"/>
      <c r="AG12" s="27"/>
      <c r="AH12" s="27"/>
      <c r="AI12" s="27"/>
      <c r="AJ12" s="27"/>
      <c r="AK12" s="27"/>
      <c r="AL12" s="27"/>
      <c r="AM12" s="27"/>
      <c r="AN12" s="27"/>
    </row>
    <row r="13" spans="1:40" ht="12.75" customHeight="1" x14ac:dyDescent="0.25">
      <c r="A13" s="15">
        <v>2015</v>
      </c>
      <c r="B13" s="155">
        <v>39800</v>
      </c>
      <c r="C13" s="12">
        <v>38900</v>
      </c>
      <c r="D13" s="12">
        <v>890</v>
      </c>
      <c r="E13" s="13">
        <v>9380</v>
      </c>
      <c r="F13" s="13">
        <v>7650</v>
      </c>
      <c r="G13" s="13">
        <v>6040</v>
      </c>
      <c r="H13" s="13">
        <v>4980</v>
      </c>
      <c r="I13" s="13">
        <v>3890</v>
      </c>
      <c r="J13" s="13">
        <v>3140</v>
      </c>
      <c r="K13" s="13">
        <v>1470</v>
      </c>
      <c r="L13" s="13">
        <v>1030</v>
      </c>
      <c r="M13" s="13">
        <v>750</v>
      </c>
      <c r="N13" s="13">
        <v>570</v>
      </c>
      <c r="O13" s="13">
        <v>360</v>
      </c>
      <c r="P13" s="13">
        <v>250</v>
      </c>
      <c r="Q13" s="13">
        <v>130</v>
      </c>
      <c r="R13" s="13">
        <v>70</v>
      </c>
      <c r="S13" s="13">
        <v>50</v>
      </c>
      <c r="T13" s="13">
        <v>30</v>
      </c>
      <c r="U13" s="28"/>
      <c r="V13" s="15"/>
      <c r="W13" s="27"/>
      <c r="X13" s="27"/>
      <c r="Y13" s="27"/>
      <c r="Z13" s="27"/>
      <c r="AA13" s="27"/>
      <c r="AB13" s="27"/>
      <c r="AC13" s="27"/>
      <c r="AD13" s="27"/>
      <c r="AE13" s="27"/>
      <c r="AF13" s="27"/>
      <c r="AG13" s="27"/>
      <c r="AH13" s="27"/>
      <c r="AI13" s="27"/>
      <c r="AJ13" s="27"/>
      <c r="AK13" s="27"/>
      <c r="AL13" s="27"/>
      <c r="AM13" s="27"/>
      <c r="AN13" s="27"/>
    </row>
    <row r="14" spans="1:40" ht="12.75" customHeight="1" x14ac:dyDescent="0.25">
      <c r="A14" s="15">
        <v>2016</v>
      </c>
      <c r="B14" s="12">
        <v>41070</v>
      </c>
      <c r="C14" s="12">
        <v>40190</v>
      </c>
      <c r="D14" s="12">
        <v>880</v>
      </c>
      <c r="E14" s="13">
        <v>9790</v>
      </c>
      <c r="F14" s="13">
        <v>7840</v>
      </c>
      <c r="G14" s="13">
        <v>6220</v>
      </c>
      <c r="H14" s="13">
        <v>4830</v>
      </c>
      <c r="I14" s="13">
        <v>3880</v>
      </c>
      <c r="J14" s="13">
        <v>2990</v>
      </c>
      <c r="K14" s="13">
        <v>2320</v>
      </c>
      <c r="L14" s="13">
        <v>1070</v>
      </c>
      <c r="M14" s="13">
        <v>720</v>
      </c>
      <c r="N14" s="13">
        <v>530</v>
      </c>
      <c r="O14" s="13">
        <v>370</v>
      </c>
      <c r="P14" s="13">
        <v>230</v>
      </c>
      <c r="Q14" s="13">
        <v>150</v>
      </c>
      <c r="R14" s="13">
        <v>70</v>
      </c>
      <c r="S14" s="13">
        <v>30</v>
      </c>
      <c r="T14" s="13">
        <v>30</v>
      </c>
      <c r="U14" s="28"/>
      <c r="V14" s="15"/>
      <c r="W14" s="27"/>
      <c r="X14" s="27"/>
      <c r="Y14" s="27"/>
      <c r="Z14" s="27"/>
      <c r="AA14" s="27"/>
      <c r="AB14" s="27"/>
      <c r="AC14" s="27"/>
      <c r="AD14" s="27"/>
      <c r="AE14" s="27"/>
      <c r="AF14" s="27"/>
      <c r="AG14" s="27"/>
      <c r="AH14" s="27"/>
      <c r="AI14" s="27"/>
      <c r="AJ14" s="27"/>
      <c r="AK14" s="27"/>
      <c r="AL14" s="27"/>
      <c r="AM14" s="27"/>
      <c r="AN14" s="27"/>
    </row>
    <row r="15" spans="1:40" ht="12.75" customHeight="1" x14ac:dyDescent="0.25">
      <c r="A15" s="15">
        <v>2017</v>
      </c>
      <c r="B15" s="12">
        <v>41730</v>
      </c>
      <c r="C15" s="12">
        <v>40900</v>
      </c>
      <c r="D15" s="12">
        <v>830</v>
      </c>
      <c r="E15" s="13">
        <v>9840</v>
      </c>
      <c r="F15" s="13">
        <v>8070</v>
      </c>
      <c r="G15" s="13">
        <v>6380</v>
      </c>
      <c r="H15" s="13">
        <v>4930</v>
      </c>
      <c r="I15" s="13">
        <v>3730</v>
      </c>
      <c r="J15" s="13">
        <v>2910</v>
      </c>
      <c r="K15" s="13">
        <v>2190</v>
      </c>
      <c r="L15" s="13">
        <v>1640</v>
      </c>
      <c r="M15" s="13">
        <v>720</v>
      </c>
      <c r="N15" s="13">
        <v>490</v>
      </c>
      <c r="O15" s="13">
        <v>330</v>
      </c>
      <c r="P15" s="13">
        <v>230</v>
      </c>
      <c r="Q15" s="13">
        <v>130</v>
      </c>
      <c r="R15" s="13">
        <v>80</v>
      </c>
      <c r="S15" s="13">
        <v>30</v>
      </c>
      <c r="T15" s="13">
        <v>30</v>
      </c>
      <c r="U15" s="28"/>
      <c r="V15" s="15"/>
      <c r="W15" s="27"/>
      <c r="X15" s="27"/>
      <c r="Y15" s="27"/>
      <c r="Z15" s="27"/>
      <c r="AA15" s="27"/>
      <c r="AB15" s="27"/>
      <c r="AC15" s="27"/>
      <c r="AD15" s="27"/>
      <c r="AE15" s="27"/>
      <c r="AF15" s="27"/>
      <c r="AG15" s="27"/>
      <c r="AH15" s="27"/>
      <c r="AI15" s="27"/>
      <c r="AJ15" s="27"/>
      <c r="AK15" s="27"/>
      <c r="AL15" s="27"/>
      <c r="AM15" s="27"/>
      <c r="AN15" s="27"/>
    </row>
    <row r="16" spans="1:40" ht="12.75" customHeight="1" x14ac:dyDescent="0.25">
      <c r="A16" s="15">
        <v>2018</v>
      </c>
      <c r="B16" s="12">
        <v>41930</v>
      </c>
      <c r="C16" s="12">
        <v>41150</v>
      </c>
      <c r="D16" s="12">
        <v>780</v>
      </c>
      <c r="E16" s="13">
        <v>9730</v>
      </c>
      <c r="F16" s="13">
        <v>8090</v>
      </c>
      <c r="G16" s="13">
        <v>6490</v>
      </c>
      <c r="H16" s="13">
        <v>4990</v>
      </c>
      <c r="I16" s="13">
        <v>3780</v>
      </c>
      <c r="J16" s="13">
        <v>2770</v>
      </c>
      <c r="K16" s="13">
        <v>2140</v>
      </c>
      <c r="L16" s="13">
        <v>1550</v>
      </c>
      <c r="M16" s="13">
        <v>1130</v>
      </c>
      <c r="N16" s="13">
        <v>480</v>
      </c>
      <c r="O16" s="13">
        <v>310</v>
      </c>
      <c r="P16" s="13">
        <v>190</v>
      </c>
      <c r="Q16" s="13">
        <v>130</v>
      </c>
      <c r="R16" s="13">
        <v>80</v>
      </c>
      <c r="S16" s="13">
        <v>40</v>
      </c>
      <c r="T16" s="13">
        <v>30</v>
      </c>
      <c r="U16" s="28"/>
      <c r="V16" s="15"/>
      <c r="W16" s="27"/>
      <c r="X16" s="27"/>
      <c r="Y16" s="27"/>
      <c r="Z16" s="27"/>
      <c r="AA16" s="27"/>
      <c r="AB16" s="27"/>
      <c r="AC16" s="27"/>
      <c r="AD16" s="27"/>
      <c r="AE16" s="27"/>
      <c r="AF16" s="27"/>
      <c r="AG16" s="27"/>
      <c r="AH16" s="27"/>
      <c r="AI16" s="27"/>
      <c r="AJ16" s="27"/>
      <c r="AK16" s="27"/>
      <c r="AL16" s="27"/>
      <c r="AM16" s="27"/>
      <c r="AN16" s="27"/>
    </row>
    <row r="17" spans="1:40" ht="12.75" customHeight="1" x14ac:dyDescent="0.25">
      <c r="A17" s="15">
        <v>2019</v>
      </c>
      <c r="B17" s="12">
        <v>43660</v>
      </c>
      <c r="C17" s="12">
        <v>42840</v>
      </c>
      <c r="D17" s="12">
        <v>820</v>
      </c>
      <c r="E17" s="13">
        <v>10170</v>
      </c>
      <c r="F17" s="13">
        <v>8200</v>
      </c>
      <c r="G17" s="13">
        <v>6690</v>
      </c>
      <c r="H17" s="13">
        <v>5280</v>
      </c>
      <c r="I17" s="13">
        <v>3960</v>
      </c>
      <c r="J17" s="13">
        <v>2960</v>
      </c>
      <c r="K17" s="13">
        <v>2120</v>
      </c>
      <c r="L17" s="13">
        <v>1570</v>
      </c>
      <c r="M17" s="13">
        <v>1090</v>
      </c>
      <c r="N17" s="13">
        <v>800</v>
      </c>
      <c r="O17" s="13">
        <v>330</v>
      </c>
      <c r="P17" s="13">
        <v>200</v>
      </c>
      <c r="Q17" s="13">
        <v>130</v>
      </c>
      <c r="R17" s="13">
        <v>80</v>
      </c>
      <c r="S17" s="13">
        <v>40</v>
      </c>
      <c r="T17" s="13">
        <v>40</v>
      </c>
      <c r="U17" s="28"/>
      <c r="V17" s="15"/>
      <c r="W17" s="27"/>
      <c r="X17" s="27"/>
      <c r="Y17" s="27"/>
      <c r="Z17" s="27"/>
      <c r="AA17" s="27"/>
      <c r="AB17" s="27"/>
      <c r="AC17" s="27"/>
      <c r="AD17" s="27"/>
      <c r="AE17" s="27"/>
      <c r="AF17" s="27"/>
      <c r="AG17" s="27"/>
      <c r="AH17" s="27"/>
      <c r="AI17" s="27"/>
      <c r="AJ17" s="27"/>
      <c r="AK17" s="27"/>
      <c r="AL17" s="27"/>
      <c r="AM17" s="27"/>
      <c r="AN17" s="27"/>
    </row>
    <row r="18" spans="1:40" ht="12.75" customHeight="1" x14ac:dyDescent="0.2">
      <c r="A18" s="15"/>
      <c r="B18" s="15"/>
      <c r="C18" s="16"/>
      <c r="D18" s="16"/>
      <c r="E18" s="18"/>
      <c r="F18" s="18"/>
      <c r="G18" s="18"/>
      <c r="H18" s="18"/>
      <c r="I18" s="18"/>
      <c r="J18" s="18"/>
      <c r="K18" s="18"/>
      <c r="L18" s="18"/>
      <c r="M18" s="18"/>
      <c r="N18" s="18"/>
      <c r="O18" s="18"/>
      <c r="P18" s="18"/>
      <c r="Q18" s="18"/>
      <c r="R18" s="18"/>
      <c r="S18" s="18"/>
      <c r="T18" s="18"/>
    </row>
    <row r="19" spans="1:40" ht="12.75" customHeight="1" x14ac:dyDescent="0.2">
      <c r="A19" s="19"/>
      <c r="B19" s="19"/>
      <c r="C19" s="20"/>
      <c r="D19" s="20"/>
      <c r="E19" s="21"/>
      <c r="F19" s="21"/>
      <c r="G19" s="21"/>
      <c r="H19" s="21"/>
      <c r="I19" s="21"/>
      <c r="J19" s="21"/>
      <c r="K19" s="21"/>
      <c r="L19" s="21"/>
      <c r="M19" s="21"/>
      <c r="N19" s="21"/>
      <c r="O19" s="21"/>
      <c r="P19" s="21"/>
      <c r="Q19" s="21"/>
      <c r="R19" s="21"/>
      <c r="S19" s="21"/>
      <c r="T19" s="21"/>
      <c r="V19" s="15"/>
      <c r="W19" s="27"/>
      <c r="X19" s="27"/>
      <c r="Y19" s="27"/>
      <c r="Z19" s="27"/>
      <c r="AA19" s="27"/>
      <c r="AB19" s="27"/>
      <c r="AC19" s="27"/>
      <c r="AD19" s="27"/>
      <c r="AE19" s="27"/>
      <c r="AF19" s="27"/>
      <c r="AG19" s="27"/>
      <c r="AH19" s="27"/>
      <c r="AI19" s="27"/>
      <c r="AJ19" s="27"/>
      <c r="AK19" s="27"/>
      <c r="AL19" s="27"/>
      <c r="AM19" s="27"/>
      <c r="AN19" s="27"/>
    </row>
    <row r="20" spans="1:40" ht="12.75" customHeight="1" x14ac:dyDescent="0.2">
      <c r="A20" s="22"/>
      <c r="B20" s="145" t="s">
        <v>0</v>
      </c>
      <c r="C20" s="9" t="s">
        <v>0</v>
      </c>
      <c r="D20" s="9" t="s">
        <v>0</v>
      </c>
      <c r="E20" s="10" t="s">
        <v>0</v>
      </c>
      <c r="F20" s="10" t="s">
        <v>0</v>
      </c>
      <c r="G20" s="10" t="s">
        <v>0</v>
      </c>
      <c r="H20" s="10" t="s">
        <v>0</v>
      </c>
      <c r="I20" s="10" t="s">
        <v>0</v>
      </c>
      <c r="J20" s="10" t="s">
        <v>0</v>
      </c>
      <c r="K20" s="10" t="s">
        <v>0</v>
      </c>
      <c r="L20" s="10" t="s">
        <v>0</v>
      </c>
      <c r="M20" s="10" t="s">
        <v>0</v>
      </c>
      <c r="N20" s="10" t="s">
        <v>0</v>
      </c>
      <c r="O20" s="10" t="s">
        <v>0</v>
      </c>
      <c r="P20" s="10" t="s">
        <v>0</v>
      </c>
      <c r="Q20" s="10" t="s">
        <v>0</v>
      </c>
      <c r="R20" s="10" t="s">
        <v>0</v>
      </c>
      <c r="S20" s="10" t="s">
        <v>0</v>
      </c>
      <c r="T20" s="10" t="s">
        <v>0</v>
      </c>
      <c r="V20" s="15"/>
      <c r="W20" s="27"/>
      <c r="X20" s="27"/>
      <c r="Y20" s="27"/>
      <c r="Z20" s="27"/>
      <c r="AA20" s="27"/>
      <c r="AB20" s="27"/>
      <c r="AC20" s="27"/>
      <c r="AD20" s="27"/>
      <c r="AE20" s="27"/>
      <c r="AF20" s="27"/>
      <c r="AG20" s="27"/>
      <c r="AH20" s="27"/>
      <c r="AI20" s="27"/>
      <c r="AJ20" s="27"/>
      <c r="AK20" s="27"/>
      <c r="AL20" s="27"/>
      <c r="AM20" s="27"/>
      <c r="AN20" s="27"/>
    </row>
    <row r="21" spans="1:40" ht="12.75" customHeight="1" x14ac:dyDescent="0.2">
      <c r="A21" s="10"/>
      <c r="B21" s="145" t="s">
        <v>49</v>
      </c>
      <c r="C21" s="9" t="s">
        <v>10</v>
      </c>
      <c r="D21" s="9" t="s">
        <v>11</v>
      </c>
      <c r="E21" s="10">
        <v>90</v>
      </c>
      <c r="F21" s="10">
        <v>91</v>
      </c>
      <c r="G21" s="10">
        <v>92</v>
      </c>
      <c r="H21" s="10">
        <v>93</v>
      </c>
      <c r="I21" s="10">
        <v>94</v>
      </c>
      <c r="J21" s="10">
        <v>95</v>
      </c>
      <c r="K21" s="10">
        <v>96</v>
      </c>
      <c r="L21" s="10">
        <v>97</v>
      </c>
      <c r="M21" s="10">
        <v>98</v>
      </c>
      <c r="N21" s="10">
        <v>99</v>
      </c>
      <c r="O21" s="10">
        <v>100</v>
      </c>
      <c r="P21" s="10">
        <v>101</v>
      </c>
      <c r="Q21" s="10">
        <v>102</v>
      </c>
      <c r="R21" s="10">
        <v>103</v>
      </c>
      <c r="S21" s="10">
        <v>104</v>
      </c>
      <c r="T21" s="10" t="s">
        <v>12</v>
      </c>
      <c r="V21" s="15"/>
      <c r="W21" s="27"/>
      <c r="X21" s="27"/>
      <c r="Y21" s="27"/>
      <c r="Z21" s="27"/>
      <c r="AA21" s="27"/>
      <c r="AB21" s="27"/>
      <c r="AC21" s="27"/>
      <c r="AD21" s="27"/>
      <c r="AE21" s="27"/>
      <c r="AF21" s="27"/>
      <c r="AG21" s="27"/>
      <c r="AH21" s="27"/>
      <c r="AI21" s="27"/>
      <c r="AJ21" s="27"/>
      <c r="AK21" s="27"/>
      <c r="AL21" s="27"/>
      <c r="AM21" s="27"/>
      <c r="AN21" s="27"/>
    </row>
    <row r="22" spans="1:40" ht="12.75" customHeight="1" x14ac:dyDescent="0.2">
      <c r="A22" s="11"/>
      <c r="B22" s="7"/>
      <c r="C22" s="14"/>
      <c r="D22" s="14"/>
      <c r="E22" s="8"/>
      <c r="F22" s="8"/>
      <c r="G22" s="8"/>
      <c r="H22" s="8"/>
      <c r="I22" s="8"/>
      <c r="J22" s="8"/>
      <c r="K22" s="8"/>
      <c r="L22" s="8"/>
      <c r="M22" s="8"/>
      <c r="N22" s="8"/>
      <c r="O22" s="8"/>
      <c r="P22" s="8"/>
      <c r="Q22" s="8"/>
      <c r="R22" s="8"/>
      <c r="S22" s="8"/>
      <c r="T22" s="8"/>
      <c r="V22" s="15"/>
      <c r="W22" s="27"/>
      <c r="X22" s="27"/>
      <c r="Y22" s="27"/>
      <c r="Z22" s="27"/>
      <c r="AA22" s="27"/>
      <c r="AB22" s="27"/>
      <c r="AC22" s="27"/>
      <c r="AD22" s="27"/>
      <c r="AE22" s="27"/>
      <c r="AF22" s="27"/>
      <c r="AG22" s="27"/>
      <c r="AH22" s="27"/>
      <c r="AI22" s="27"/>
      <c r="AJ22" s="27"/>
      <c r="AK22" s="27"/>
      <c r="AL22" s="27"/>
      <c r="AM22" s="27"/>
      <c r="AN22" s="27"/>
    </row>
    <row r="23" spans="1:40" ht="12.75" customHeight="1" x14ac:dyDescent="0.2">
      <c r="A23" s="15">
        <v>2009</v>
      </c>
      <c r="B23" s="12">
        <v>7040</v>
      </c>
      <c r="C23" s="12">
        <v>6940</v>
      </c>
      <c r="D23" s="12">
        <v>100</v>
      </c>
      <c r="E23" s="13">
        <v>1790</v>
      </c>
      <c r="F23" s="13">
        <v>1370</v>
      </c>
      <c r="G23" s="13">
        <v>1140</v>
      </c>
      <c r="H23" s="13">
        <v>820</v>
      </c>
      <c r="I23" s="13">
        <v>660</v>
      </c>
      <c r="J23" s="13">
        <v>470</v>
      </c>
      <c r="K23" s="13">
        <v>320</v>
      </c>
      <c r="L23" s="13">
        <v>180</v>
      </c>
      <c r="M23" s="13">
        <v>120</v>
      </c>
      <c r="N23" s="13">
        <v>70</v>
      </c>
      <c r="O23" s="13">
        <v>40</v>
      </c>
      <c r="P23" s="13">
        <v>30</v>
      </c>
      <c r="Q23" s="13">
        <v>20</v>
      </c>
      <c r="R23" s="13">
        <v>10</v>
      </c>
      <c r="S23" s="13" t="s">
        <v>40</v>
      </c>
      <c r="T23" s="13" t="s">
        <v>40</v>
      </c>
      <c r="V23" s="15"/>
      <c r="W23" s="27"/>
      <c r="X23" s="27"/>
      <c r="Y23" s="27"/>
      <c r="Z23" s="27"/>
      <c r="AA23" s="27"/>
      <c r="AB23" s="27"/>
      <c r="AC23" s="27"/>
      <c r="AD23" s="27"/>
      <c r="AE23" s="27"/>
      <c r="AF23" s="27"/>
      <c r="AG23" s="27"/>
      <c r="AH23" s="27"/>
      <c r="AI23" s="27"/>
      <c r="AJ23" s="27"/>
      <c r="AK23" s="27"/>
      <c r="AL23" s="27"/>
      <c r="AM23" s="27"/>
      <c r="AN23" s="27"/>
    </row>
    <row r="24" spans="1:40" ht="12.75" customHeight="1" x14ac:dyDescent="0.2">
      <c r="A24" s="15">
        <v>2010</v>
      </c>
      <c r="B24" s="12">
        <v>8080</v>
      </c>
      <c r="C24" s="12">
        <v>7990</v>
      </c>
      <c r="D24" s="12">
        <v>90</v>
      </c>
      <c r="E24" s="13">
        <v>2660</v>
      </c>
      <c r="F24" s="13">
        <v>1470</v>
      </c>
      <c r="G24" s="13">
        <v>1100</v>
      </c>
      <c r="H24" s="13">
        <v>900</v>
      </c>
      <c r="I24" s="13">
        <v>630</v>
      </c>
      <c r="J24" s="13">
        <v>480</v>
      </c>
      <c r="K24" s="13">
        <v>330</v>
      </c>
      <c r="L24" s="13">
        <v>210</v>
      </c>
      <c r="M24" s="13">
        <v>120</v>
      </c>
      <c r="N24" s="13">
        <v>90</v>
      </c>
      <c r="O24" s="13">
        <v>40</v>
      </c>
      <c r="P24" s="13">
        <v>20</v>
      </c>
      <c r="Q24" s="13">
        <v>20</v>
      </c>
      <c r="R24" s="13">
        <v>10</v>
      </c>
      <c r="S24" s="13" t="s">
        <v>40</v>
      </c>
      <c r="T24" s="13" t="s">
        <v>40</v>
      </c>
      <c r="V24" s="15"/>
      <c r="W24" s="27"/>
      <c r="X24" s="27"/>
      <c r="Y24" s="27"/>
      <c r="Z24" s="27"/>
      <c r="AA24" s="27"/>
      <c r="AB24" s="27"/>
      <c r="AC24" s="27"/>
      <c r="AD24" s="27"/>
      <c r="AE24" s="27"/>
      <c r="AF24" s="27"/>
      <c r="AG24" s="27"/>
      <c r="AH24" s="27"/>
      <c r="AI24" s="27"/>
      <c r="AJ24" s="27"/>
      <c r="AK24" s="27"/>
      <c r="AL24" s="27"/>
      <c r="AM24" s="27"/>
      <c r="AN24" s="27"/>
    </row>
    <row r="25" spans="1:40" ht="12.75" customHeight="1" x14ac:dyDescent="0.2">
      <c r="A25" s="15">
        <v>2011</v>
      </c>
      <c r="B25" s="12">
        <v>9050</v>
      </c>
      <c r="C25" s="12">
        <v>8950</v>
      </c>
      <c r="D25" s="12">
        <v>100</v>
      </c>
      <c r="E25" s="13">
        <v>2770</v>
      </c>
      <c r="F25" s="13">
        <v>2220</v>
      </c>
      <c r="G25" s="13">
        <v>1170</v>
      </c>
      <c r="H25" s="13">
        <v>870</v>
      </c>
      <c r="I25" s="13">
        <v>640</v>
      </c>
      <c r="J25" s="13">
        <v>480</v>
      </c>
      <c r="K25" s="13">
        <v>360</v>
      </c>
      <c r="L25" s="13">
        <v>220</v>
      </c>
      <c r="M25" s="13">
        <v>140</v>
      </c>
      <c r="N25" s="13">
        <v>80</v>
      </c>
      <c r="O25" s="13">
        <v>50</v>
      </c>
      <c r="P25" s="13">
        <v>20</v>
      </c>
      <c r="Q25" s="13">
        <v>10</v>
      </c>
      <c r="R25" s="13">
        <v>10</v>
      </c>
      <c r="S25" s="13">
        <v>10</v>
      </c>
      <c r="T25" s="13" t="s">
        <v>40</v>
      </c>
      <c r="V25" s="15"/>
      <c r="W25" s="27"/>
      <c r="X25" s="27"/>
      <c r="Y25" s="27"/>
      <c r="Z25" s="27"/>
      <c r="AA25" s="27"/>
      <c r="AB25" s="27"/>
      <c r="AC25" s="27"/>
      <c r="AD25" s="27"/>
      <c r="AE25" s="27"/>
      <c r="AF25" s="27"/>
      <c r="AG25" s="27"/>
      <c r="AH25" s="27"/>
      <c r="AI25" s="27"/>
      <c r="AJ25" s="27"/>
      <c r="AK25" s="27"/>
      <c r="AL25" s="27"/>
      <c r="AM25" s="27"/>
      <c r="AN25" s="27"/>
    </row>
    <row r="26" spans="1:40" ht="12.75" customHeight="1" x14ac:dyDescent="0.2">
      <c r="A26" s="15">
        <v>2012</v>
      </c>
      <c r="B26" s="12">
        <v>9840</v>
      </c>
      <c r="C26" s="12">
        <v>9730</v>
      </c>
      <c r="D26" s="12">
        <v>110</v>
      </c>
      <c r="E26" s="13">
        <v>2840</v>
      </c>
      <c r="F26" s="13">
        <v>2260</v>
      </c>
      <c r="G26" s="13">
        <v>1790</v>
      </c>
      <c r="H26" s="13">
        <v>920</v>
      </c>
      <c r="I26" s="13">
        <v>650</v>
      </c>
      <c r="J26" s="13">
        <v>460</v>
      </c>
      <c r="K26" s="13">
        <v>340</v>
      </c>
      <c r="L26" s="13">
        <v>240</v>
      </c>
      <c r="M26" s="13">
        <v>150</v>
      </c>
      <c r="N26" s="13">
        <v>80</v>
      </c>
      <c r="O26" s="13">
        <v>60</v>
      </c>
      <c r="P26" s="13">
        <v>30</v>
      </c>
      <c r="Q26" s="13">
        <v>20</v>
      </c>
      <c r="R26" s="13" t="s">
        <v>40</v>
      </c>
      <c r="S26" s="13" t="s">
        <v>40</v>
      </c>
      <c r="T26" s="13" t="s">
        <v>40</v>
      </c>
      <c r="V26" s="15"/>
      <c r="W26" s="27"/>
      <c r="X26" s="27"/>
      <c r="Y26" s="27"/>
      <c r="Z26" s="27"/>
      <c r="AA26" s="27"/>
      <c r="AB26" s="27"/>
      <c r="AC26" s="27"/>
      <c r="AD26" s="27"/>
      <c r="AE26" s="27"/>
      <c r="AF26" s="27"/>
      <c r="AG26" s="27"/>
      <c r="AH26" s="27"/>
      <c r="AI26" s="27"/>
      <c r="AJ26" s="27"/>
      <c r="AK26" s="27"/>
      <c r="AL26" s="27"/>
      <c r="AM26" s="27"/>
      <c r="AN26" s="27"/>
    </row>
    <row r="27" spans="1:40" ht="12.75" customHeight="1" x14ac:dyDescent="0.2">
      <c r="A27" s="15">
        <v>2013</v>
      </c>
      <c r="B27" s="12">
        <v>10320</v>
      </c>
      <c r="C27" s="12">
        <v>10210</v>
      </c>
      <c r="D27" s="12">
        <v>110</v>
      </c>
      <c r="E27" s="13">
        <v>2760</v>
      </c>
      <c r="F27" s="13">
        <v>2310</v>
      </c>
      <c r="G27" s="13">
        <v>1790</v>
      </c>
      <c r="H27" s="13">
        <v>1390</v>
      </c>
      <c r="I27" s="13">
        <v>680</v>
      </c>
      <c r="J27" s="13">
        <v>450</v>
      </c>
      <c r="K27" s="13">
        <v>320</v>
      </c>
      <c r="L27" s="13">
        <v>250</v>
      </c>
      <c r="M27" s="13">
        <v>160</v>
      </c>
      <c r="N27" s="13">
        <v>100</v>
      </c>
      <c r="O27" s="13">
        <v>50</v>
      </c>
      <c r="P27" s="13">
        <v>30</v>
      </c>
      <c r="Q27" s="13">
        <v>20</v>
      </c>
      <c r="R27" s="13">
        <v>10</v>
      </c>
      <c r="S27" s="13" t="s">
        <v>40</v>
      </c>
      <c r="T27" s="13" t="s">
        <v>40</v>
      </c>
      <c r="V27" s="15"/>
      <c r="W27" s="27"/>
      <c r="X27" s="27"/>
      <c r="Y27" s="27"/>
      <c r="Z27" s="27"/>
      <c r="AA27" s="27"/>
      <c r="AB27" s="27"/>
      <c r="AC27" s="27"/>
      <c r="AD27" s="27"/>
      <c r="AE27" s="27"/>
      <c r="AF27" s="27"/>
      <c r="AG27" s="27"/>
      <c r="AH27" s="27"/>
      <c r="AI27" s="27"/>
      <c r="AJ27" s="27"/>
      <c r="AK27" s="27"/>
      <c r="AL27" s="27"/>
      <c r="AM27" s="27"/>
      <c r="AN27" s="27"/>
    </row>
    <row r="28" spans="1:40" ht="12.75" customHeight="1" x14ac:dyDescent="0.2">
      <c r="A28" s="15">
        <v>2014</v>
      </c>
      <c r="B28" s="12">
        <v>10990</v>
      </c>
      <c r="C28" s="12">
        <v>10870</v>
      </c>
      <c r="D28" s="12">
        <v>120</v>
      </c>
      <c r="E28" s="13">
        <v>2980</v>
      </c>
      <c r="F28" s="13">
        <v>2260</v>
      </c>
      <c r="G28" s="13">
        <v>1820</v>
      </c>
      <c r="H28" s="13">
        <v>1380</v>
      </c>
      <c r="I28" s="13">
        <v>1080</v>
      </c>
      <c r="J28" s="13">
        <v>500</v>
      </c>
      <c r="K28" s="13">
        <v>340</v>
      </c>
      <c r="L28" s="13">
        <v>220</v>
      </c>
      <c r="M28" s="13">
        <v>180</v>
      </c>
      <c r="N28" s="13">
        <v>110</v>
      </c>
      <c r="O28" s="13">
        <v>60</v>
      </c>
      <c r="P28" s="13">
        <v>30</v>
      </c>
      <c r="Q28" s="13">
        <v>10</v>
      </c>
      <c r="R28" s="13">
        <v>10</v>
      </c>
      <c r="S28" s="13">
        <v>10</v>
      </c>
      <c r="T28" s="13" t="s">
        <v>40</v>
      </c>
      <c r="V28" s="15"/>
      <c r="W28" s="27"/>
      <c r="X28" s="27"/>
      <c r="Y28" s="27"/>
      <c r="Z28" s="27"/>
      <c r="AA28" s="27"/>
      <c r="AB28" s="27"/>
      <c r="AC28" s="27"/>
      <c r="AD28" s="27"/>
      <c r="AE28" s="27"/>
      <c r="AF28" s="27"/>
      <c r="AG28" s="27"/>
      <c r="AH28" s="27"/>
      <c r="AI28" s="27"/>
      <c r="AJ28" s="27"/>
      <c r="AK28" s="27"/>
      <c r="AL28" s="27"/>
      <c r="AM28" s="27"/>
      <c r="AN28" s="27"/>
    </row>
    <row r="29" spans="1:40" ht="12.75" customHeight="1" x14ac:dyDescent="0.2">
      <c r="A29" s="15">
        <v>2015</v>
      </c>
      <c r="B29" s="12">
        <v>11420</v>
      </c>
      <c r="C29" s="12">
        <v>11270</v>
      </c>
      <c r="D29" s="12">
        <v>150</v>
      </c>
      <c r="E29" s="13">
        <v>3110</v>
      </c>
      <c r="F29" s="13">
        <v>2380</v>
      </c>
      <c r="G29" s="13">
        <v>1760</v>
      </c>
      <c r="H29" s="13">
        <v>1400</v>
      </c>
      <c r="I29" s="13">
        <v>1020</v>
      </c>
      <c r="J29" s="13">
        <v>770</v>
      </c>
      <c r="K29" s="13">
        <v>350</v>
      </c>
      <c r="L29" s="13">
        <v>220</v>
      </c>
      <c r="M29" s="13">
        <v>150</v>
      </c>
      <c r="N29" s="13">
        <v>110</v>
      </c>
      <c r="O29" s="13">
        <v>70</v>
      </c>
      <c r="P29" s="13">
        <v>40</v>
      </c>
      <c r="Q29" s="13">
        <v>20</v>
      </c>
      <c r="R29" s="13">
        <v>10</v>
      </c>
      <c r="S29" s="13">
        <v>10</v>
      </c>
      <c r="T29" s="13" t="s">
        <v>40</v>
      </c>
      <c r="V29" s="15"/>
      <c r="W29" s="27"/>
      <c r="X29" s="27"/>
      <c r="Y29" s="27"/>
      <c r="Z29" s="27"/>
      <c r="AA29" s="27"/>
      <c r="AB29" s="27"/>
      <c r="AC29" s="27"/>
      <c r="AD29" s="27"/>
      <c r="AE29" s="27"/>
      <c r="AF29" s="27"/>
      <c r="AG29" s="27"/>
      <c r="AH29" s="27"/>
      <c r="AI29" s="27"/>
      <c r="AJ29" s="27"/>
      <c r="AK29" s="27"/>
      <c r="AL29" s="27"/>
      <c r="AM29" s="27"/>
      <c r="AN29" s="27"/>
    </row>
    <row r="30" spans="1:40" ht="12.75" customHeight="1" x14ac:dyDescent="0.2">
      <c r="A30" s="15">
        <v>2016</v>
      </c>
      <c r="B30" s="12">
        <v>12020</v>
      </c>
      <c r="C30" s="12">
        <v>11870</v>
      </c>
      <c r="D30" s="12">
        <v>150</v>
      </c>
      <c r="E30" s="13">
        <v>3260</v>
      </c>
      <c r="F30" s="13">
        <v>2490</v>
      </c>
      <c r="G30" s="13">
        <v>1870</v>
      </c>
      <c r="H30" s="13">
        <v>1380</v>
      </c>
      <c r="I30" s="13">
        <v>1070</v>
      </c>
      <c r="J30" s="13">
        <v>760</v>
      </c>
      <c r="K30" s="13">
        <v>550</v>
      </c>
      <c r="L30" s="13">
        <v>240</v>
      </c>
      <c r="M30" s="13">
        <v>140</v>
      </c>
      <c r="N30" s="13">
        <v>110</v>
      </c>
      <c r="O30" s="13">
        <v>70</v>
      </c>
      <c r="P30" s="13">
        <v>50</v>
      </c>
      <c r="Q30" s="13">
        <v>20</v>
      </c>
      <c r="R30" s="13">
        <v>10</v>
      </c>
      <c r="S30" s="13" t="s">
        <v>40</v>
      </c>
      <c r="T30" s="13" t="s">
        <v>40</v>
      </c>
    </row>
    <row r="31" spans="1:40" ht="12.75" customHeight="1" x14ac:dyDescent="0.2">
      <c r="A31" s="15">
        <v>2017</v>
      </c>
      <c r="B31" s="12">
        <v>12390</v>
      </c>
      <c r="C31" s="12">
        <v>12250</v>
      </c>
      <c r="D31" s="12">
        <v>140</v>
      </c>
      <c r="E31" s="13">
        <v>3250</v>
      </c>
      <c r="F31" s="13">
        <v>2630</v>
      </c>
      <c r="G31" s="13">
        <v>1980</v>
      </c>
      <c r="H31" s="13">
        <v>1430</v>
      </c>
      <c r="I31" s="13">
        <v>1030</v>
      </c>
      <c r="J31" s="13">
        <v>770</v>
      </c>
      <c r="K31" s="13">
        <v>540</v>
      </c>
      <c r="L31" s="13">
        <v>370</v>
      </c>
      <c r="M31" s="13">
        <v>160</v>
      </c>
      <c r="N31" s="13">
        <v>90</v>
      </c>
      <c r="O31" s="13">
        <v>60</v>
      </c>
      <c r="P31" s="13">
        <v>40</v>
      </c>
      <c r="Q31" s="13">
        <v>30</v>
      </c>
      <c r="R31" s="13">
        <v>10</v>
      </c>
      <c r="S31" s="13" t="s">
        <v>40</v>
      </c>
      <c r="T31" s="13" t="s">
        <v>40</v>
      </c>
    </row>
    <row r="32" spans="1:40" ht="12.75" customHeight="1" x14ac:dyDescent="0.2">
      <c r="A32" s="15">
        <v>2018</v>
      </c>
      <c r="B32" s="12">
        <v>12620</v>
      </c>
      <c r="C32" s="12">
        <v>12500</v>
      </c>
      <c r="D32" s="12">
        <v>120</v>
      </c>
      <c r="E32" s="13">
        <v>3270</v>
      </c>
      <c r="F32" s="13">
        <v>2610</v>
      </c>
      <c r="G32" s="13">
        <v>2060</v>
      </c>
      <c r="H32" s="13">
        <v>1510</v>
      </c>
      <c r="I32" s="13">
        <v>1060</v>
      </c>
      <c r="J32" s="13">
        <v>740</v>
      </c>
      <c r="K32" s="13">
        <v>540</v>
      </c>
      <c r="L32" s="13">
        <v>370</v>
      </c>
      <c r="M32" s="13">
        <v>240</v>
      </c>
      <c r="N32" s="13">
        <v>100</v>
      </c>
      <c r="O32" s="13">
        <v>50</v>
      </c>
      <c r="P32" s="13">
        <v>30</v>
      </c>
      <c r="Q32" s="13">
        <v>20</v>
      </c>
      <c r="R32" s="13">
        <v>20</v>
      </c>
      <c r="S32" s="13" t="s">
        <v>40</v>
      </c>
      <c r="T32" s="13" t="s">
        <v>40</v>
      </c>
    </row>
    <row r="33" spans="1:20" ht="12.75" customHeight="1" x14ac:dyDescent="0.2">
      <c r="A33" s="15">
        <v>2019</v>
      </c>
      <c r="B33" s="12">
        <v>13410</v>
      </c>
      <c r="C33" s="12">
        <v>13260</v>
      </c>
      <c r="D33" s="12">
        <v>150</v>
      </c>
      <c r="E33" s="13">
        <v>3490</v>
      </c>
      <c r="F33" s="13">
        <v>2710</v>
      </c>
      <c r="G33" s="13">
        <v>2100</v>
      </c>
      <c r="H33" s="13">
        <v>1630</v>
      </c>
      <c r="I33" s="13">
        <v>1170</v>
      </c>
      <c r="J33" s="13">
        <v>820</v>
      </c>
      <c r="K33" s="13">
        <v>550</v>
      </c>
      <c r="L33" s="13">
        <v>370</v>
      </c>
      <c r="M33" s="13">
        <v>250</v>
      </c>
      <c r="N33" s="13">
        <v>170</v>
      </c>
      <c r="O33" s="13">
        <v>70</v>
      </c>
      <c r="P33" s="13">
        <v>40</v>
      </c>
      <c r="Q33" s="13">
        <v>20</v>
      </c>
      <c r="R33" s="13">
        <v>10</v>
      </c>
      <c r="S33" s="13">
        <v>10</v>
      </c>
      <c r="T33" s="13" t="s">
        <v>40</v>
      </c>
    </row>
    <row r="34" spans="1:20" ht="12.75" customHeight="1" x14ac:dyDescent="0.2">
      <c r="A34" s="15"/>
      <c r="B34" s="15"/>
      <c r="C34" s="16"/>
      <c r="D34" s="16"/>
      <c r="E34" s="18"/>
      <c r="F34" s="18"/>
      <c r="G34" s="18"/>
      <c r="H34" s="18"/>
      <c r="I34" s="18"/>
      <c r="J34" s="18"/>
      <c r="K34" s="18"/>
      <c r="L34" s="18"/>
      <c r="M34" s="18"/>
      <c r="N34" s="18"/>
      <c r="O34" s="18"/>
      <c r="P34" s="18"/>
      <c r="Q34" s="18"/>
      <c r="R34" s="18"/>
      <c r="S34" s="18"/>
      <c r="T34" s="18"/>
    </row>
    <row r="35" spans="1:20" ht="12.75" customHeight="1" x14ac:dyDescent="0.2">
      <c r="A35" s="19"/>
      <c r="B35" s="19"/>
      <c r="C35" s="20"/>
      <c r="D35" s="20"/>
      <c r="E35" s="21"/>
      <c r="F35" s="21"/>
      <c r="G35" s="21"/>
      <c r="H35" s="21"/>
      <c r="I35" s="21"/>
      <c r="J35" s="21"/>
      <c r="K35" s="21"/>
      <c r="L35" s="21"/>
      <c r="M35" s="21"/>
      <c r="N35" s="21"/>
      <c r="O35" s="21"/>
      <c r="P35" s="21"/>
      <c r="Q35" s="21"/>
      <c r="R35" s="21"/>
      <c r="S35" s="21"/>
      <c r="T35" s="21"/>
    </row>
    <row r="36" spans="1:20" ht="12.75" customHeight="1" x14ac:dyDescent="0.2">
      <c r="A36" s="22"/>
      <c r="B36" s="145" t="s">
        <v>1</v>
      </c>
      <c r="C36" s="9" t="s">
        <v>1</v>
      </c>
      <c r="D36" s="9" t="s">
        <v>1</v>
      </c>
      <c r="E36" s="10" t="s">
        <v>1</v>
      </c>
      <c r="F36" s="10" t="s">
        <v>1</v>
      </c>
      <c r="G36" s="10" t="s">
        <v>1</v>
      </c>
      <c r="H36" s="10" t="s">
        <v>1</v>
      </c>
      <c r="I36" s="10" t="s">
        <v>1</v>
      </c>
      <c r="J36" s="10" t="s">
        <v>1</v>
      </c>
      <c r="K36" s="10" t="s">
        <v>1</v>
      </c>
      <c r="L36" s="10" t="s">
        <v>1</v>
      </c>
      <c r="M36" s="10" t="s">
        <v>1</v>
      </c>
      <c r="N36" s="10" t="s">
        <v>1</v>
      </c>
      <c r="O36" s="10" t="s">
        <v>1</v>
      </c>
      <c r="P36" s="10" t="s">
        <v>1</v>
      </c>
      <c r="Q36" s="10" t="s">
        <v>1</v>
      </c>
      <c r="R36" s="10" t="s">
        <v>1</v>
      </c>
      <c r="S36" s="10" t="s">
        <v>1</v>
      </c>
      <c r="T36" s="10" t="s">
        <v>1</v>
      </c>
    </row>
    <row r="37" spans="1:20" ht="12.75" customHeight="1" x14ac:dyDescent="0.2">
      <c r="A37" s="10"/>
      <c r="B37" s="145" t="s">
        <v>49</v>
      </c>
      <c r="C37" s="9" t="s">
        <v>10</v>
      </c>
      <c r="D37" s="9" t="s">
        <v>11</v>
      </c>
      <c r="E37" s="10">
        <v>90</v>
      </c>
      <c r="F37" s="10">
        <v>91</v>
      </c>
      <c r="G37" s="10">
        <v>92</v>
      </c>
      <c r="H37" s="10">
        <v>93</v>
      </c>
      <c r="I37" s="10">
        <v>94</v>
      </c>
      <c r="J37" s="10">
        <v>95</v>
      </c>
      <c r="K37" s="10">
        <v>96</v>
      </c>
      <c r="L37" s="10">
        <v>97</v>
      </c>
      <c r="M37" s="10">
        <v>98</v>
      </c>
      <c r="N37" s="10">
        <v>99</v>
      </c>
      <c r="O37" s="10">
        <v>100</v>
      </c>
      <c r="P37" s="10">
        <v>101</v>
      </c>
      <c r="Q37" s="10">
        <v>102</v>
      </c>
      <c r="R37" s="10">
        <v>103</v>
      </c>
      <c r="S37" s="10">
        <v>104</v>
      </c>
      <c r="T37" s="10" t="s">
        <v>12</v>
      </c>
    </row>
    <row r="38" spans="1:20" ht="12.75" customHeight="1" x14ac:dyDescent="0.2">
      <c r="A38" s="11"/>
      <c r="B38" s="7"/>
      <c r="C38" s="14"/>
      <c r="D38" s="14"/>
      <c r="E38" s="8"/>
      <c r="F38" s="8"/>
      <c r="G38" s="8"/>
      <c r="H38" s="8"/>
      <c r="I38" s="8"/>
      <c r="J38" s="8"/>
      <c r="K38" s="8"/>
      <c r="L38" s="8"/>
      <c r="M38" s="8"/>
      <c r="N38" s="8"/>
      <c r="O38" s="8"/>
      <c r="P38" s="8"/>
      <c r="Q38" s="8"/>
      <c r="R38" s="8"/>
      <c r="S38" s="8"/>
      <c r="T38" s="8"/>
    </row>
    <row r="39" spans="1:20" ht="12.75" customHeight="1" x14ac:dyDescent="0.2">
      <c r="A39" s="15">
        <v>2009</v>
      </c>
      <c r="B39" s="12">
        <v>22030</v>
      </c>
      <c r="C39" s="12">
        <v>21380</v>
      </c>
      <c r="D39" s="12">
        <v>650</v>
      </c>
      <c r="E39" s="13">
        <v>4450</v>
      </c>
      <c r="F39" s="13">
        <v>3660</v>
      </c>
      <c r="G39" s="13">
        <v>3260</v>
      </c>
      <c r="H39" s="13">
        <v>2850</v>
      </c>
      <c r="I39" s="13">
        <v>2290</v>
      </c>
      <c r="J39" s="13">
        <v>1810</v>
      </c>
      <c r="K39" s="13">
        <v>1240</v>
      </c>
      <c r="L39" s="13">
        <v>850</v>
      </c>
      <c r="M39" s="13">
        <v>590</v>
      </c>
      <c r="N39" s="13">
        <v>380</v>
      </c>
      <c r="O39" s="13">
        <v>280</v>
      </c>
      <c r="P39" s="13">
        <v>170</v>
      </c>
      <c r="Q39" s="13">
        <v>90</v>
      </c>
      <c r="R39" s="13">
        <v>60</v>
      </c>
      <c r="S39" s="13">
        <v>20</v>
      </c>
      <c r="T39" s="13">
        <v>30</v>
      </c>
    </row>
    <row r="40" spans="1:20" ht="12.75" customHeight="1" x14ac:dyDescent="0.2">
      <c r="A40" s="15">
        <v>2010</v>
      </c>
      <c r="B40" s="12">
        <v>24360</v>
      </c>
      <c r="C40" s="12">
        <v>23720</v>
      </c>
      <c r="D40" s="12">
        <v>640</v>
      </c>
      <c r="E40" s="13">
        <v>6780</v>
      </c>
      <c r="F40" s="13">
        <v>3810</v>
      </c>
      <c r="G40" s="13">
        <v>3100</v>
      </c>
      <c r="H40" s="13">
        <v>2680</v>
      </c>
      <c r="I40" s="13">
        <v>2260</v>
      </c>
      <c r="J40" s="13">
        <v>1800</v>
      </c>
      <c r="K40" s="13">
        <v>1330</v>
      </c>
      <c r="L40" s="13">
        <v>940</v>
      </c>
      <c r="M40" s="13">
        <v>610</v>
      </c>
      <c r="N40" s="13">
        <v>410</v>
      </c>
      <c r="O40" s="13">
        <v>240</v>
      </c>
      <c r="P40" s="13">
        <v>180</v>
      </c>
      <c r="Q40" s="13">
        <v>110</v>
      </c>
      <c r="R40" s="13">
        <v>50</v>
      </c>
      <c r="S40" s="13">
        <v>40</v>
      </c>
      <c r="T40" s="13">
        <v>20</v>
      </c>
    </row>
    <row r="41" spans="1:20" ht="12.75" customHeight="1" x14ac:dyDescent="0.2">
      <c r="A41" s="15">
        <v>2011</v>
      </c>
      <c r="B41" s="12">
        <v>26120</v>
      </c>
      <c r="C41" s="12">
        <v>25430</v>
      </c>
      <c r="D41" s="12">
        <v>690</v>
      </c>
      <c r="E41" s="13">
        <v>6530</v>
      </c>
      <c r="F41" s="13">
        <v>5820</v>
      </c>
      <c r="G41" s="13">
        <v>3200</v>
      </c>
      <c r="H41" s="13">
        <v>2520</v>
      </c>
      <c r="I41" s="13">
        <v>2120</v>
      </c>
      <c r="J41" s="13">
        <v>1770</v>
      </c>
      <c r="K41" s="13">
        <v>1360</v>
      </c>
      <c r="L41" s="13">
        <v>1000</v>
      </c>
      <c r="M41" s="13">
        <v>680</v>
      </c>
      <c r="N41" s="13">
        <v>430</v>
      </c>
      <c r="O41" s="13">
        <v>290</v>
      </c>
      <c r="P41" s="13">
        <v>150</v>
      </c>
      <c r="Q41" s="13">
        <v>110</v>
      </c>
      <c r="R41" s="13">
        <v>60</v>
      </c>
      <c r="S41" s="13">
        <v>40</v>
      </c>
      <c r="T41" s="13">
        <v>40</v>
      </c>
    </row>
    <row r="42" spans="1:20" ht="12.75" customHeight="1" x14ac:dyDescent="0.2">
      <c r="A42" s="15">
        <v>2012</v>
      </c>
      <c r="B42" s="12">
        <v>27060</v>
      </c>
      <c r="C42" s="12">
        <v>26390</v>
      </c>
      <c r="D42" s="12">
        <v>670</v>
      </c>
      <c r="E42" s="13">
        <v>6480</v>
      </c>
      <c r="F42" s="13">
        <v>5470</v>
      </c>
      <c r="G42" s="13">
        <v>4780</v>
      </c>
      <c r="H42" s="13">
        <v>2540</v>
      </c>
      <c r="I42" s="13">
        <v>1980</v>
      </c>
      <c r="J42" s="13">
        <v>1630</v>
      </c>
      <c r="K42" s="13">
        <v>1360</v>
      </c>
      <c r="L42" s="13">
        <v>990</v>
      </c>
      <c r="M42" s="13">
        <v>700</v>
      </c>
      <c r="N42" s="13">
        <v>460</v>
      </c>
      <c r="O42" s="13">
        <v>270</v>
      </c>
      <c r="P42" s="13">
        <v>190</v>
      </c>
      <c r="Q42" s="13">
        <v>80</v>
      </c>
      <c r="R42" s="13">
        <v>60</v>
      </c>
      <c r="S42" s="13">
        <v>30</v>
      </c>
      <c r="T42" s="13">
        <v>40</v>
      </c>
    </row>
    <row r="43" spans="1:20" ht="12.75" customHeight="1" x14ac:dyDescent="0.2">
      <c r="A43" s="15">
        <v>2013</v>
      </c>
      <c r="B43" s="12">
        <v>27370</v>
      </c>
      <c r="C43" s="12">
        <v>26660</v>
      </c>
      <c r="D43" s="12">
        <v>710</v>
      </c>
      <c r="E43" s="13">
        <v>6150</v>
      </c>
      <c r="F43" s="13">
        <v>5420</v>
      </c>
      <c r="G43" s="13">
        <v>4470</v>
      </c>
      <c r="H43" s="13">
        <v>3830</v>
      </c>
      <c r="I43" s="13">
        <v>1950</v>
      </c>
      <c r="J43" s="13">
        <v>1510</v>
      </c>
      <c r="K43" s="13">
        <v>1200</v>
      </c>
      <c r="L43" s="13">
        <v>980</v>
      </c>
      <c r="M43" s="13">
        <v>670</v>
      </c>
      <c r="N43" s="13">
        <v>480</v>
      </c>
      <c r="O43" s="13">
        <v>300</v>
      </c>
      <c r="P43" s="13">
        <v>180</v>
      </c>
      <c r="Q43" s="13">
        <v>110</v>
      </c>
      <c r="R43" s="13">
        <v>50</v>
      </c>
      <c r="S43" s="13">
        <v>40</v>
      </c>
      <c r="T43" s="13">
        <v>30</v>
      </c>
    </row>
    <row r="44" spans="1:20" ht="12.75" customHeight="1" x14ac:dyDescent="0.2">
      <c r="A44" s="15">
        <v>2014</v>
      </c>
      <c r="B44" s="12">
        <v>28570</v>
      </c>
      <c r="C44" s="12">
        <v>27790</v>
      </c>
      <c r="D44" s="12">
        <v>780</v>
      </c>
      <c r="E44" s="13">
        <v>6380</v>
      </c>
      <c r="F44" s="13">
        <v>5270</v>
      </c>
      <c r="G44" s="13">
        <v>4580</v>
      </c>
      <c r="H44" s="13">
        <v>3670</v>
      </c>
      <c r="I44" s="13">
        <v>3130</v>
      </c>
      <c r="J44" s="13">
        <v>1520</v>
      </c>
      <c r="K44" s="13">
        <v>1160</v>
      </c>
      <c r="L44" s="13">
        <v>890</v>
      </c>
      <c r="M44" s="13">
        <v>710</v>
      </c>
      <c r="N44" s="13">
        <v>480</v>
      </c>
      <c r="O44" s="13">
        <v>340</v>
      </c>
      <c r="P44" s="13">
        <v>200</v>
      </c>
      <c r="Q44" s="13">
        <v>120</v>
      </c>
      <c r="R44" s="13">
        <v>60</v>
      </c>
      <c r="S44" s="13">
        <v>20</v>
      </c>
      <c r="T44" s="13">
        <v>40</v>
      </c>
    </row>
    <row r="45" spans="1:20" ht="12.75" customHeight="1" x14ac:dyDescent="0.2">
      <c r="A45" s="15">
        <v>2015</v>
      </c>
      <c r="B45" s="12">
        <v>28370</v>
      </c>
      <c r="C45" s="12">
        <v>27630</v>
      </c>
      <c r="D45" s="12">
        <v>740</v>
      </c>
      <c r="E45" s="13">
        <v>6270</v>
      </c>
      <c r="F45" s="13">
        <v>5270</v>
      </c>
      <c r="G45" s="13">
        <v>4280</v>
      </c>
      <c r="H45" s="13">
        <v>3580</v>
      </c>
      <c r="I45" s="13">
        <v>2870</v>
      </c>
      <c r="J45" s="13">
        <v>2370</v>
      </c>
      <c r="K45" s="13">
        <v>1120</v>
      </c>
      <c r="L45" s="13">
        <v>810</v>
      </c>
      <c r="M45" s="13">
        <v>600</v>
      </c>
      <c r="N45" s="13">
        <v>460</v>
      </c>
      <c r="O45" s="13">
        <v>290</v>
      </c>
      <c r="P45" s="13">
        <v>210</v>
      </c>
      <c r="Q45" s="13">
        <v>110</v>
      </c>
      <c r="R45" s="13">
        <v>60</v>
      </c>
      <c r="S45" s="13">
        <v>40</v>
      </c>
      <c r="T45" s="13">
        <v>30</v>
      </c>
    </row>
    <row r="46" spans="1:20" ht="12.75" customHeight="1" x14ac:dyDescent="0.2">
      <c r="A46" s="15">
        <v>2016</v>
      </c>
      <c r="B46" s="12">
        <v>29050</v>
      </c>
      <c r="C46" s="12">
        <v>28320</v>
      </c>
      <c r="D46" s="12">
        <v>730</v>
      </c>
      <c r="E46" s="13">
        <v>6530</v>
      </c>
      <c r="F46" s="13">
        <v>5350</v>
      </c>
      <c r="G46" s="13">
        <v>4350</v>
      </c>
      <c r="H46" s="13">
        <v>3450</v>
      </c>
      <c r="I46" s="13">
        <v>2810</v>
      </c>
      <c r="J46" s="13">
        <v>2230</v>
      </c>
      <c r="K46" s="13">
        <v>1770</v>
      </c>
      <c r="L46" s="13">
        <v>830</v>
      </c>
      <c r="M46" s="13">
        <v>580</v>
      </c>
      <c r="N46" s="13">
        <v>420</v>
      </c>
      <c r="O46" s="13">
        <v>300</v>
      </c>
      <c r="P46" s="13">
        <v>180</v>
      </c>
      <c r="Q46" s="13">
        <v>130</v>
      </c>
      <c r="R46" s="13">
        <v>60</v>
      </c>
      <c r="S46" s="13">
        <v>30</v>
      </c>
      <c r="T46" s="13">
        <v>30</v>
      </c>
    </row>
    <row r="47" spans="1:20" ht="12.75" customHeight="1" x14ac:dyDescent="0.2">
      <c r="A47" s="15">
        <v>2017</v>
      </c>
      <c r="B47" s="12">
        <v>29340</v>
      </c>
      <c r="C47" s="12">
        <v>28650</v>
      </c>
      <c r="D47" s="12">
        <v>690</v>
      </c>
      <c r="E47" s="13">
        <v>6590</v>
      </c>
      <c r="F47" s="13">
        <v>5440</v>
      </c>
      <c r="G47" s="13">
        <v>4400</v>
      </c>
      <c r="H47" s="13">
        <v>3500</v>
      </c>
      <c r="I47" s="13">
        <v>2700</v>
      </c>
      <c r="J47" s="13">
        <v>2140</v>
      </c>
      <c r="K47" s="13">
        <v>1650</v>
      </c>
      <c r="L47" s="13">
        <v>1270</v>
      </c>
      <c r="M47" s="13">
        <v>560</v>
      </c>
      <c r="N47" s="13">
        <v>400</v>
      </c>
      <c r="O47" s="13">
        <v>270</v>
      </c>
      <c r="P47" s="13">
        <v>190</v>
      </c>
      <c r="Q47" s="13">
        <v>100</v>
      </c>
      <c r="R47" s="13">
        <v>70</v>
      </c>
      <c r="S47" s="13">
        <v>30</v>
      </c>
      <c r="T47" s="13">
        <v>30</v>
      </c>
    </row>
    <row r="48" spans="1:20" ht="12.75" customHeight="1" x14ac:dyDescent="0.2">
      <c r="A48" s="15">
        <v>2018</v>
      </c>
      <c r="B48" s="12">
        <v>29310</v>
      </c>
      <c r="C48" s="12">
        <v>28650</v>
      </c>
      <c r="D48" s="12">
        <v>660</v>
      </c>
      <c r="E48" s="13">
        <v>6460</v>
      </c>
      <c r="F48" s="13">
        <v>5480</v>
      </c>
      <c r="G48" s="13">
        <v>4430</v>
      </c>
      <c r="H48" s="13">
        <v>3480</v>
      </c>
      <c r="I48" s="13">
        <v>2720</v>
      </c>
      <c r="J48" s="13">
        <v>2030</v>
      </c>
      <c r="K48" s="13">
        <v>1600</v>
      </c>
      <c r="L48" s="13">
        <v>1180</v>
      </c>
      <c r="M48" s="13">
        <v>890</v>
      </c>
      <c r="N48" s="13">
        <v>380</v>
      </c>
      <c r="O48" s="13">
        <v>260</v>
      </c>
      <c r="P48" s="13">
        <v>160</v>
      </c>
      <c r="Q48" s="13">
        <v>110</v>
      </c>
      <c r="R48" s="13">
        <v>60</v>
      </c>
      <c r="S48" s="13">
        <v>40</v>
      </c>
      <c r="T48" s="13">
        <v>30</v>
      </c>
    </row>
    <row r="49" spans="1:20" ht="12.75" customHeight="1" x14ac:dyDescent="0.2">
      <c r="A49" s="15">
        <v>2019</v>
      </c>
      <c r="B49" s="12">
        <v>30250</v>
      </c>
      <c r="C49" s="12">
        <v>29580</v>
      </c>
      <c r="D49" s="12">
        <v>670</v>
      </c>
      <c r="E49" s="13">
        <v>6680</v>
      </c>
      <c r="F49" s="13">
        <v>5490</v>
      </c>
      <c r="G49" s="13">
        <v>4590</v>
      </c>
      <c r="H49" s="13">
        <v>3650</v>
      </c>
      <c r="I49" s="13">
        <v>2790</v>
      </c>
      <c r="J49" s="13">
        <v>2140</v>
      </c>
      <c r="K49" s="13">
        <v>1570</v>
      </c>
      <c r="L49" s="13">
        <v>1200</v>
      </c>
      <c r="M49" s="13">
        <v>840</v>
      </c>
      <c r="N49" s="13">
        <v>630</v>
      </c>
      <c r="O49" s="13">
        <v>260</v>
      </c>
      <c r="P49" s="13">
        <v>160</v>
      </c>
      <c r="Q49" s="13">
        <v>110</v>
      </c>
      <c r="R49" s="13">
        <v>70</v>
      </c>
      <c r="S49" s="13">
        <v>30</v>
      </c>
      <c r="T49" s="13">
        <v>40</v>
      </c>
    </row>
    <row r="50" spans="1:20" ht="12.75" customHeight="1" x14ac:dyDescent="0.2">
      <c r="A50" s="31"/>
      <c r="B50" s="31"/>
      <c r="C50" s="31"/>
      <c r="D50" s="31"/>
      <c r="E50" s="6"/>
      <c r="F50" s="6"/>
      <c r="G50" s="6"/>
      <c r="H50" s="6"/>
      <c r="I50" s="6"/>
      <c r="J50" s="6"/>
      <c r="K50" s="6"/>
      <c r="L50" s="6"/>
      <c r="M50" s="6"/>
      <c r="N50" s="6"/>
      <c r="O50" s="6"/>
      <c r="P50" s="6"/>
      <c r="Q50" s="6"/>
      <c r="R50" s="6"/>
      <c r="S50" s="6"/>
      <c r="T50" s="6"/>
    </row>
    <row r="51" spans="1:20" ht="12.75" customHeight="1" x14ac:dyDescent="0.2">
      <c r="A51" s="7"/>
      <c r="B51" s="7"/>
      <c r="C51" s="7"/>
      <c r="D51" s="7"/>
      <c r="E51" s="8"/>
      <c r="F51" s="8"/>
      <c r="G51" s="8"/>
      <c r="H51" s="8"/>
      <c r="I51" s="8"/>
      <c r="J51" s="8"/>
      <c r="K51" s="8"/>
      <c r="L51" s="8"/>
      <c r="M51" s="8"/>
      <c r="N51" s="8"/>
      <c r="O51" s="8"/>
      <c r="P51" s="8"/>
      <c r="Q51" s="8"/>
      <c r="R51" s="8"/>
      <c r="S51" s="8"/>
      <c r="T51" s="8"/>
    </row>
    <row r="52" spans="1:20" ht="12.75" customHeight="1" x14ac:dyDescent="0.2">
      <c r="A52" s="26" t="s">
        <v>17</v>
      </c>
      <c r="B52" s="26"/>
      <c r="C52" s="23"/>
      <c r="D52" s="23"/>
      <c r="E52" s="24"/>
      <c r="F52" s="24"/>
      <c r="G52" s="24"/>
      <c r="H52" s="24"/>
      <c r="I52" s="24"/>
      <c r="J52" s="24"/>
      <c r="K52" s="24"/>
      <c r="L52" s="24"/>
      <c r="M52" s="24"/>
      <c r="N52" s="24"/>
      <c r="O52" s="24"/>
      <c r="P52" s="24"/>
      <c r="Q52" s="24"/>
      <c r="R52" s="24"/>
      <c r="S52" s="24"/>
      <c r="T52" s="24"/>
    </row>
    <row r="53" spans="1:20" ht="12.75" customHeight="1" x14ac:dyDescent="0.2">
      <c r="A53" s="182" t="s">
        <v>20</v>
      </c>
      <c r="B53" s="182"/>
      <c r="C53" s="182"/>
      <c r="D53" s="169"/>
      <c r="E53" s="24"/>
      <c r="F53" s="24"/>
      <c r="G53" s="24"/>
      <c r="H53" s="24"/>
      <c r="I53" s="24"/>
      <c r="J53" s="24"/>
      <c r="K53" s="24"/>
      <c r="L53" s="24"/>
      <c r="M53" s="24"/>
      <c r="N53" s="24"/>
      <c r="O53" s="24"/>
      <c r="P53" s="24"/>
      <c r="Q53" s="24"/>
      <c r="R53" s="24"/>
      <c r="S53" s="24"/>
      <c r="T53" s="24"/>
    </row>
    <row r="54" spans="1:20" ht="12.75" customHeight="1" x14ac:dyDescent="0.2">
      <c r="A54" s="184" t="s">
        <v>21</v>
      </c>
      <c r="B54" s="184"/>
      <c r="C54" s="184"/>
      <c r="D54" s="184"/>
      <c r="E54" s="184"/>
      <c r="F54" s="184"/>
      <c r="G54" s="184"/>
      <c r="H54" s="184"/>
      <c r="I54" s="184"/>
      <c r="J54" s="184"/>
      <c r="K54" s="184"/>
      <c r="L54" s="184"/>
      <c r="M54" s="184"/>
      <c r="N54" s="184"/>
      <c r="O54" s="171"/>
      <c r="P54" s="171"/>
      <c r="Q54" s="17"/>
      <c r="R54" s="17"/>
      <c r="S54" s="17"/>
      <c r="T54" s="17"/>
    </row>
    <row r="55" spans="1:20" ht="12.75" customHeight="1" x14ac:dyDescent="0.2">
      <c r="A55" s="183" t="s">
        <v>18</v>
      </c>
      <c r="B55" s="183"/>
      <c r="C55" s="183"/>
      <c r="D55" s="183"/>
      <c r="E55" s="183"/>
      <c r="F55" s="183"/>
      <c r="G55" s="183"/>
      <c r="H55" s="183"/>
      <c r="I55" s="183"/>
      <c r="J55" s="183"/>
      <c r="K55" s="183"/>
      <c r="L55" s="183"/>
      <c r="M55" s="183"/>
      <c r="N55" s="170"/>
      <c r="O55" s="170"/>
      <c r="R55" s="25"/>
      <c r="S55" s="25"/>
      <c r="T55" s="25"/>
    </row>
    <row r="56" spans="1:20" ht="12.75" customHeight="1" x14ac:dyDescent="0.2">
      <c r="R56" s="25"/>
      <c r="S56" s="25"/>
      <c r="T56" s="25"/>
    </row>
    <row r="57" spans="1:20" ht="12.75" customHeight="1" x14ac:dyDescent="0.2">
      <c r="A57" s="177" t="s">
        <v>44</v>
      </c>
      <c r="B57" s="177"/>
      <c r="C57" s="166"/>
      <c r="R57" s="25"/>
      <c r="S57" s="25"/>
      <c r="T57" s="25"/>
    </row>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sheetData>
  <mergeCells count="8">
    <mergeCell ref="V4:V5"/>
    <mergeCell ref="A4:A5"/>
    <mergeCell ref="A1:P1"/>
    <mergeCell ref="R1:S1"/>
    <mergeCell ref="A53:C53"/>
    <mergeCell ref="A54:N54"/>
    <mergeCell ref="A55:M55"/>
    <mergeCell ref="A57:B57"/>
  </mergeCells>
  <hyperlinks>
    <hyperlink ref="R1" location="Contents!A1" display="Return to Contents"/>
  </hyperlinks>
  <pageMargins left="0.74803149606299213" right="0.74803149606299213" top="0.98425196850393704" bottom="0.98425196850393704" header="0.51181102362204722" footer="0.51181102362204722"/>
  <pageSetup paperSize="9" scale="64"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sqref="A1:L1"/>
    </sheetView>
  </sheetViews>
  <sheetFormatPr defaultColWidth="8.7109375" defaultRowHeight="12.75" x14ac:dyDescent="0.2"/>
  <cols>
    <col min="1" max="11" width="8.7109375" style="82"/>
    <col min="12" max="12" width="10" style="82" customWidth="1"/>
    <col min="13" max="16384" width="8.7109375" style="82"/>
  </cols>
  <sheetData>
    <row r="1" spans="1:16" ht="18" customHeight="1" x14ac:dyDescent="0.25">
      <c r="A1" s="218" t="s">
        <v>68</v>
      </c>
      <c r="B1" s="218"/>
      <c r="C1" s="218"/>
      <c r="D1" s="218"/>
      <c r="E1" s="218"/>
      <c r="F1" s="218"/>
      <c r="G1" s="218"/>
      <c r="H1" s="218"/>
      <c r="I1" s="218"/>
      <c r="J1" s="218"/>
      <c r="K1" s="218"/>
      <c r="L1" s="218"/>
      <c r="N1" s="187" t="s">
        <v>73</v>
      </c>
      <c r="O1" s="187"/>
      <c r="P1" s="174"/>
    </row>
    <row r="2" spans="1:16" ht="15" customHeight="1" x14ac:dyDescent="0.2"/>
    <row r="23" spans="1:2" x14ac:dyDescent="0.2">
      <c r="A23" s="205" t="s">
        <v>44</v>
      </c>
      <c r="B23" s="205"/>
    </row>
  </sheetData>
  <mergeCells count="3">
    <mergeCell ref="A23:B23"/>
    <mergeCell ref="A1:L1"/>
    <mergeCell ref="N1:O1"/>
  </mergeCells>
  <hyperlinks>
    <hyperlink ref="N1" location="Contents!A1" display="Return to Content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RowHeight="12.75" x14ac:dyDescent="0.2"/>
  <cols>
    <col min="1" max="3" width="10.7109375" customWidth="1"/>
    <col min="4" max="4" width="10.28515625" customWidth="1"/>
    <col min="7" max="7" width="12.7109375" customWidth="1"/>
  </cols>
  <sheetData>
    <row r="1" spans="1:11" ht="18" customHeight="1" x14ac:dyDescent="0.25">
      <c r="A1" s="176" t="s">
        <v>54</v>
      </c>
      <c r="B1" s="176"/>
      <c r="C1" s="176"/>
      <c r="D1" s="176"/>
      <c r="E1" s="176"/>
      <c r="F1" s="176"/>
      <c r="G1" s="176"/>
      <c r="H1" s="176"/>
      <c r="J1" s="185" t="s">
        <v>73</v>
      </c>
      <c r="K1" s="185"/>
    </row>
    <row r="2" spans="1:11" ht="15" customHeight="1" x14ac:dyDescent="0.2"/>
    <row r="3" spans="1:11" x14ac:dyDescent="0.2">
      <c r="A3" s="47" t="s">
        <v>8</v>
      </c>
      <c r="B3" s="127" t="s">
        <v>9</v>
      </c>
      <c r="C3" s="128" t="s">
        <v>0</v>
      </c>
      <c r="D3" s="129" t="s">
        <v>1</v>
      </c>
    </row>
    <row r="4" spans="1:11" x14ac:dyDescent="0.2">
      <c r="A4" s="5">
        <v>2009</v>
      </c>
      <c r="B4" s="36">
        <v>29070</v>
      </c>
      <c r="C4" s="37">
        <v>7040</v>
      </c>
      <c r="D4" s="38">
        <v>22030</v>
      </c>
      <c r="F4" s="45"/>
    </row>
    <row r="5" spans="1:11" x14ac:dyDescent="0.2">
      <c r="A5" s="5">
        <v>2010</v>
      </c>
      <c r="B5" s="39">
        <v>32430</v>
      </c>
      <c r="C5" s="100">
        <v>8080</v>
      </c>
      <c r="D5" s="41">
        <v>24360</v>
      </c>
      <c r="E5" s="90"/>
      <c r="F5" s="90"/>
      <c r="G5" s="90"/>
    </row>
    <row r="6" spans="1:11" x14ac:dyDescent="0.2">
      <c r="A6" s="5">
        <v>2011</v>
      </c>
      <c r="B6" s="39">
        <v>35170</v>
      </c>
      <c r="C6" s="100">
        <v>9050</v>
      </c>
      <c r="D6" s="41">
        <v>26120</v>
      </c>
      <c r="E6" s="90"/>
      <c r="F6" s="90"/>
      <c r="G6" s="90"/>
    </row>
    <row r="7" spans="1:11" x14ac:dyDescent="0.2">
      <c r="A7" s="5">
        <v>2012</v>
      </c>
      <c r="B7" s="39">
        <v>36910</v>
      </c>
      <c r="C7" s="100">
        <v>9840</v>
      </c>
      <c r="D7" s="41">
        <v>27060</v>
      </c>
      <c r="E7" s="90"/>
      <c r="F7" s="90"/>
      <c r="G7" s="90"/>
    </row>
    <row r="8" spans="1:11" x14ac:dyDescent="0.2">
      <c r="A8" s="5">
        <v>2013</v>
      </c>
      <c r="B8" s="39">
        <v>37690</v>
      </c>
      <c r="C8" s="100">
        <v>10320</v>
      </c>
      <c r="D8" s="41">
        <v>27370</v>
      </c>
      <c r="E8" s="90"/>
      <c r="F8" s="90"/>
      <c r="G8" s="90"/>
    </row>
    <row r="9" spans="1:11" x14ac:dyDescent="0.2">
      <c r="A9" s="5">
        <v>2014</v>
      </c>
      <c r="B9" s="39">
        <v>39550</v>
      </c>
      <c r="C9" s="100">
        <v>10990</v>
      </c>
      <c r="D9" s="41">
        <v>28570</v>
      </c>
      <c r="E9" s="90"/>
      <c r="F9" s="90"/>
      <c r="G9" s="90"/>
    </row>
    <row r="10" spans="1:11" x14ac:dyDescent="0.2">
      <c r="A10" s="5">
        <v>2015</v>
      </c>
      <c r="B10" s="39">
        <v>39800</v>
      </c>
      <c r="C10" s="100">
        <v>11420</v>
      </c>
      <c r="D10" s="41">
        <v>28370</v>
      </c>
      <c r="E10" s="90"/>
      <c r="F10" s="90"/>
      <c r="G10" s="90"/>
    </row>
    <row r="11" spans="1:11" x14ac:dyDescent="0.2">
      <c r="A11" s="5">
        <v>2016</v>
      </c>
      <c r="B11" s="39">
        <v>41070</v>
      </c>
      <c r="C11" s="100">
        <v>12020</v>
      </c>
      <c r="D11" s="41">
        <v>29050</v>
      </c>
      <c r="E11" s="90"/>
      <c r="F11" s="90"/>
      <c r="G11" s="90"/>
    </row>
    <row r="12" spans="1:11" x14ac:dyDescent="0.2">
      <c r="A12" s="5">
        <v>2017</v>
      </c>
      <c r="B12" s="39">
        <v>41730</v>
      </c>
      <c r="C12" s="100">
        <v>12390</v>
      </c>
      <c r="D12" s="41">
        <v>29340</v>
      </c>
      <c r="E12" s="90"/>
      <c r="F12" s="90"/>
      <c r="G12" s="90"/>
    </row>
    <row r="13" spans="1:11" x14ac:dyDescent="0.2">
      <c r="A13" s="5">
        <v>2018</v>
      </c>
      <c r="B13" s="39">
        <v>41930</v>
      </c>
      <c r="C13" s="100">
        <v>12620</v>
      </c>
      <c r="D13" s="41">
        <v>29310</v>
      </c>
      <c r="E13" s="90"/>
      <c r="F13" s="90"/>
      <c r="G13" s="90"/>
    </row>
    <row r="14" spans="1:11" x14ac:dyDescent="0.2">
      <c r="A14" s="46">
        <v>2019</v>
      </c>
      <c r="B14" s="42">
        <v>43660</v>
      </c>
      <c r="C14" s="43">
        <v>13410</v>
      </c>
      <c r="D14" s="44">
        <v>30250</v>
      </c>
      <c r="E14" s="90"/>
      <c r="F14" s="90"/>
      <c r="G14" s="90"/>
    </row>
    <row r="16" spans="1:11" x14ac:dyDescent="0.2">
      <c r="A16" s="177" t="s">
        <v>44</v>
      </c>
      <c r="B16" s="177"/>
      <c r="D16" s="90"/>
    </row>
    <row r="17" spans="1:6" x14ac:dyDescent="0.2">
      <c r="A17" s="32"/>
      <c r="B17" s="32"/>
      <c r="C17" s="32"/>
    </row>
    <row r="18" spans="1:6" x14ac:dyDescent="0.2">
      <c r="A18" s="83"/>
      <c r="B18" s="83"/>
      <c r="C18" s="83"/>
      <c r="D18" s="84"/>
      <c r="E18" s="84"/>
      <c r="F18" s="95"/>
    </row>
    <row r="19" spans="1:6" x14ac:dyDescent="0.2">
      <c r="A19" s="85">
        <v>2009</v>
      </c>
      <c r="B19" s="88">
        <f>B4/1000</f>
        <v>29.07</v>
      </c>
      <c r="C19" s="88">
        <f t="shared" ref="C19:D19" si="0">C4/1000</f>
        <v>7.04</v>
      </c>
      <c r="D19" s="88">
        <f t="shared" si="0"/>
        <v>22.03</v>
      </c>
      <c r="E19" s="84"/>
      <c r="F19" s="95"/>
    </row>
    <row r="20" spans="1:6" x14ac:dyDescent="0.2">
      <c r="A20" s="85">
        <v>2010</v>
      </c>
      <c r="B20" s="88">
        <f t="shared" ref="B20:D20" si="1">B5/1000</f>
        <v>32.43</v>
      </c>
      <c r="C20" s="88">
        <f t="shared" si="1"/>
        <v>8.08</v>
      </c>
      <c r="D20" s="88">
        <f t="shared" si="1"/>
        <v>24.36</v>
      </c>
      <c r="E20" s="84"/>
      <c r="F20" s="95"/>
    </row>
    <row r="21" spans="1:6" x14ac:dyDescent="0.2">
      <c r="A21" s="85">
        <v>2011</v>
      </c>
      <c r="B21" s="88">
        <f t="shared" ref="B21:D21" si="2">B6/1000</f>
        <v>35.17</v>
      </c>
      <c r="C21" s="88">
        <f t="shared" si="2"/>
        <v>9.0500000000000007</v>
      </c>
      <c r="D21" s="88">
        <f t="shared" si="2"/>
        <v>26.12</v>
      </c>
      <c r="E21" s="84"/>
      <c r="F21" s="95"/>
    </row>
    <row r="22" spans="1:6" x14ac:dyDescent="0.2">
      <c r="A22" s="85">
        <v>2012</v>
      </c>
      <c r="B22" s="88">
        <f t="shared" ref="B22:D22" si="3">B7/1000</f>
        <v>36.909999999999997</v>
      </c>
      <c r="C22" s="88">
        <f t="shared" si="3"/>
        <v>9.84</v>
      </c>
      <c r="D22" s="88">
        <f t="shared" si="3"/>
        <v>27.06</v>
      </c>
      <c r="E22" s="84"/>
      <c r="F22" s="95"/>
    </row>
    <row r="23" spans="1:6" x14ac:dyDescent="0.2">
      <c r="A23" s="85">
        <v>2013</v>
      </c>
      <c r="B23" s="88">
        <f t="shared" ref="B23:D23" si="4">B8/1000</f>
        <v>37.69</v>
      </c>
      <c r="C23" s="88">
        <f t="shared" si="4"/>
        <v>10.32</v>
      </c>
      <c r="D23" s="88">
        <f t="shared" si="4"/>
        <v>27.37</v>
      </c>
      <c r="E23" s="84"/>
      <c r="F23" s="95"/>
    </row>
    <row r="24" spans="1:6" x14ac:dyDescent="0.2">
      <c r="A24" s="85">
        <v>2014</v>
      </c>
      <c r="B24" s="88">
        <f t="shared" ref="B24:D24" si="5">B9/1000</f>
        <v>39.549999999999997</v>
      </c>
      <c r="C24" s="88">
        <f t="shared" si="5"/>
        <v>10.99</v>
      </c>
      <c r="D24" s="88">
        <f t="shared" si="5"/>
        <v>28.57</v>
      </c>
      <c r="E24" s="84"/>
      <c r="F24" s="95"/>
    </row>
    <row r="25" spans="1:6" x14ac:dyDescent="0.2">
      <c r="A25" s="85">
        <v>2015</v>
      </c>
      <c r="B25" s="88">
        <f t="shared" ref="B25:D25" si="6">B10/1000</f>
        <v>39.799999999999997</v>
      </c>
      <c r="C25" s="88">
        <f t="shared" si="6"/>
        <v>11.42</v>
      </c>
      <c r="D25" s="88">
        <f t="shared" si="6"/>
        <v>28.37</v>
      </c>
      <c r="E25" s="84"/>
      <c r="F25" s="95"/>
    </row>
    <row r="26" spans="1:6" x14ac:dyDescent="0.2">
      <c r="A26" s="85">
        <v>2016</v>
      </c>
      <c r="B26" s="88">
        <f t="shared" ref="B26:D26" si="7">B11/1000</f>
        <v>41.07</v>
      </c>
      <c r="C26" s="88">
        <f t="shared" si="7"/>
        <v>12.02</v>
      </c>
      <c r="D26" s="88">
        <f t="shared" si="7"/>
        <v>29.05</v>
      </c>
      <c r="E26" s="84"/>
      <c r="F26" s="95"/>
    </row>
    <row r="27" spans="1:6" x14ac:dyDescent="0.2">
      <c r="A27" s="85">
        <v>2017</v>
      </c>
      <c r="B27" s="88">
        <f t="shared" ref="B27:D27" si="8">B12/1000</f>
        <v>41.73</v>
      </c>
      <c r="C27" s="88">
        <f t="shared" si="8"/>
        <v>12.39</v>
      </c>
      <c r="D27" s="88">
        <f t="shared" si="8"/>
        <v>29.34</v>
      </c>
      <c r="E27" s="84"/>
      <c r="F27" s="95"/>
    </row>
    <row r="28" spans="1:6" x14ac:dyDescent="0.2">
      <c r="A28" s="85">
        <v>2018</v>
      </c>
      <c r="B28" s="88">
        <f t="shared" ref="B28:D28" si="9">B13/1000</f>
        <v>41.93</v>
      </c>
      <c r="C28" s="88">
        <f t="shared" si="9"/>
        <v>12.62</v>
      </c>
      <c r="D28" s="88">
        <f t="shared" si="9"/>
        <v>29.31</v>
      </c>
      <c r="E28" s="84"/>
      <c r="F28" s="95"/>
    </row>
    <row r="29" spans="1:6" x14ac:dyDescent="0.2">
      <c r="A29" s="85">
        <v>2019</v>
      </c>
      <c r="B29" s="88">
        <f t="shared" ref="B29:D29" si="10">B14/1000</f>
        <v>43.66</v>
      </c>
      <c r="C29" s="88">
        <f t="shared" si="10"/>
        <v>13.41</v>
      </c>
      <c r="D29" s="88">
        <f t="shared" si="10"/>
        <v>30.25</v>
      </c>
      <c r="E29" s="84"/>
      <c r="F29" s="95"/>
    </row>
    <row r="30" spans="1:6" x14ac:dyDescent="0.2">
      <c r="A30" s="86"/>
      <c r="B30" s="130"/>
      <c r="C30" s="130"/>
      <c r="D30" s="130"/>
      <c r="E30" s="84"/>
    </row>
    <row r="31" spans="1:6" x14ac:dyDescent="0.2">
      <c r="A31" s="86"/>
      <c r="B31" s="130"/>
      <c r="C31" s="130"/>
      <c r="D31" s="130"/>
      <c r="E31" s="84"/>
    </row>
    <row r="32" spans="1:6" x14ac:dyDescent="0.2">
      <c r="A32" s="86"/>
      <c r="B32" s="130"/>
      <c r="C32" s="130"/>
      <c r="D32" s="130"/>
      <c r="E32" s="84"/>
    </row>
    <row r="33" spans="1:4" x14ac:dyDescent="0.2">
      <c r="A33" s="87"/>
      <c r="B33" s="87"/>
      <c r="C33" s="87"/>
      <c r="D33" s="87"/>
    </row>
    <row r="34" spans="1:4" x14ac:dyDescent="0.2">
      <c r="A34" s="87"/>
      <c r="B34" s="87"/>
      <c r="C34" s="87"/>
      <c r="D34" s="87"/>
    </row>
    <row r="35" spans="1:4" x14ac:dyDescent="0.2">
      <c r="A35" s="87"/>
      <c r="B35" s="87"/>
      <c r="C35" s="87"/>
      <c r="D35" s="87"/>
    </row>
    <row r="36" spans="1:4" x14ac:dyDescent="0.2">
      <c r="A36" s="87"/>
      <c r="B36" s="87"/>
      <c r="C36" s="87"/>
      <c r="D36" s="87"/>
    </row>
    <row r="37" spans="1:4" x14ac:dyDescent="0.2">
      <c r="A37" s="87"/>
      <c r="B37" s="87"/>
      <c r="C37" s="87"/>
      <c r="D37" s="87"/>
    </row>
    <row r="38" spans="1:4" x14ac:dyDescent="0.2">
      <c r="A38" s="87"/>
      <c r="B38" s="87"/>
      <c r="C38" s="87"/>
      <c r="D38" s="87"/>
    </row>
    <row r="39" spans="1:4" x14ac:dyDescent="0.2">
      <c r="A39" s="87"/>
      <c r="B39" s="87"/>
      <c r="C39" s="87"/>
      <c r="D39" s="87"/>
    </row>
  </sheetData>
  <mergeCells count="3">
    <mergeCell ref="A16:B16"/>
    <mergeCell ref="A1:H1"/>
    <mergeCell ref="J1:K1"/>
  </mergeCells>
  <hyperlinks>
    <hyperlink ref="J1" location="Contents!A1" display="Return to Contents"/>
  </hyperlinks>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sqref="A1:H1"/>
    </sheetView>
  </sheetViews>
  <sheetFormatPr defaultColWidth="8.7109375" defaultRowHeight="12.75" x14ac:dyDescent="0.2"/>
  <cols>
    <col min="1" max="8" width="8.7109375" style="82"/>
    <col min="9" max="9" width="12.140625" style="82" customWidth="1"/>
    <col min="10" max="16384" width="8.7109375" style="82"/>
  </cols>
  <sheetData>
    <row r="1" spans="1:12" ht="18" customHeight="1" x14ac:dyDescent="0.25">
      <c r="A1" s="186" t="s">
        <v>58</v>
      </c>
      <c r="B1" s="186"/>
      <c r="C1" s="186"/>
      <c r="D1" s="186"/>
      <c r="E1" s="186"/>
      <c r="F1" s="186"/>
      <c r="G1" s="186"/>
      <c r="H1" s="186"/>
      <c r="I1" s="172"/>
      <c r="J1" s="187" t="s">
        <v>73</v>
      </c>
      <c r="K1" s="188"/>
      <c r="L1" s="188"/>
    </row>
    <row r="2" spans="1:12" ht="15" customHeight="1" x14ac:dyDescent="0.2"/>
    <row r="29" spans="1:2" x14ac:dyDescent="0.2">
      <c r="A29" s="177" t="s">
        <v>44</v>
      </c>
      <c r="B29" s="177"/>
    </row>
  </sheetData>
  <mergeCells count="3">
    <mergeCell ref="J1:L1"/>
    <mergeCell ref="A29:B29"/>
    <mergeCell ref="A1:H1"/>
  </mergeCells>
  <hyperlinks>
    <hyperlink ref="J1"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election sqref="A1:G1"/>
    </sheetView>
  </sheetViews>
  <sheetFormatPr defaultRowHeight="12.75" x14ac:dyDescent="0.2"/>
  <cols>
    <col min="7" max="7" width="14.42578125" customWidth="1"/>
    <col min="8" max="8" width="10" customWidth="1"/>
  </cols>
  <sheetData>
    <row r="1" spans="1:11" ht="18" customHeight="1" x14ac:dyDescent="0.25">
      <c r="A1" s="176" t="s">
        <v>46</v>
      </c>
      <c r="B1" s="176"/>
      <c r="C1" s="176"/>
      <c r="D1" s="176"/>
      <c r="E1" s="176"/>
      <c r="F1" s="176"/>
      <c r="G1" s="176"/>
      <c r="H1" s="165"/>
      <c r="I1" s="189" t="s">
        <v>73</v>
      </c>
      <c r="J1" s="190"/>
      <c r="K1" s="190"/>
    </row>
    <row r="2" spans="1:11" ht="15" customHeight="1" x14ac:dyDescent="0.2"/>
    <row r="3" spans="1:11" x14ac:dyDescent="0.2">
      <c r="A3" s="50" t="s">
        <v>8</v>
      </c>
      <c r="B3" s="33" t="s">
        <v>9</v>
      </c>
      <c r="C3" s="34" t="s">
        <v>0</v>
      </c>
      <c r="D3" s="35" t="s">
        <v>1</v>
      </c>
    </row>
    <row r="4" spans="1:11" x14ac:dyDescent="0.2">
      <c r="A4" s="49">
        <v>2009</v>
      </c>
      <c r="B4" s="36">
        <v>750</v>
      </c>
      <c r="C4" s="37">
        <v>100</v>
      </c>
      <c r="D4" s="38">
        <v>650</v>
      </c>
    </row>
    <row r="5" spans="1:11" x14ac:dyDescent="0.2">
      <c r="A5" s="5">
        <v>2010</v>
      </c>
      <c r="B5" s="39">
        <v>730</v>
      </c>
      <c r="C5" s="40">
        <v>90</v>
      </c>
      <c r="D5" s="41">
        <v>640</v>
      </c>
    </row>
    <row r="6" spans="1:11" x14ac:dyDescent="0.2">
      <c r="A6" s="5">
        <v>2011</v>
      </c>
      <c r="B6" s="39">
        <v>790</v>
      </c>
      <c r="C6" s="40">
        <v>100</v>
      </c>
      <c r="D6" s="41">
        <v>690</v>
      </c>
    </row>
    <row r="7" spans="1:11" x14ac:dyDescent="0.2">
      <c r="A7" s="5">
        <v>2012</v>
      </c>
      <c r="B7" s="39">
        <v>780</v>
      </c>
      <c r="C7" s="40">
        <v>110</v>
      </c>
      <c r="D7" s="41">
        <v>670</v>
      </c>
    </row>
    <row r="8" spans="1:11" x14ac:dyDescent="0.2">
      <c r="A8" s="5">
        <v>2013</v>
      </c>
      <c r="B8" s="39">
        <v>820</v>
      </c>
      <c r="C8" s="40">
        <v>110</v>
      </c>
      <c r="D8" s="41">
        <v>710</v>
      </c>
    </row>
    <row r="9" spans="1:11" x14ac:dyDescent="0.2">
      <c r="A9" s="5">
        <v>2014</v>
      </c>
      <c r="B9" s="39">
        <v>900</v>
      </c>
      <c r="C9" s="40">
        <v>120</v>
      </c>
      <c r="D9" s="41">
        <v>780</v>
      </c>
    </row>
    <row r="10" spans="1:11" x14ac:dyDescent="0.2">
      <c r="A10" s="5">
        <v>2015</v>
      </c>
      <c r="B10" s="39">
        <v>890</v>
      </c>
      <c r="C10" s="40">
        <v>150</v>
      </c>
      <c r="D10" s="41">
        <v>740</v>
      </c>
    </row>
    <row r="11" spans="1:11" x14ac:dyDescent="0.2">
      <c r="A11" s="5">
        <v>2016</v>
      </c>
      <c r="B11" s="39">
        <v>880</v>
      </c>
      <c r="C11" s="40">
        <v>150</v>
      </c>
      <c r="D11" s="41">
        <v>730</v>
      </c>
    </row>
    <row r="12" spans="1:11" x14ac:dyDescent="0.2">
      <c r="A12" s="5">
        <v>2017</v>
      </c>
      <c r="B12" s="39">
        <v>830</v>
      </c>
      <c r="C12" s="40">
        <v>140</v>
      </c>
      <c r="D12" s="41">
        <v>690</v>
      </c>
    </row>
    <row r="13" spans="1:11" x14ac:dyDescent="0.2">
      <c r="A13" s="52">
        <v>2018</v>
      </c>
      <c r="B13" s="39">
        <v>780</v>
      </c>
      <c r="C13" s="40">
        <v>120</v>
      </c>
      <c r="D13" s="41">
        <v>660</v>
      </c>
    </row>
    <row r="14" spans="1:11" x14ac:dyDescent="0.2">
      <c r="A14" s="46">
        <v>2019</v>
      </c>
      <c r="B14" s="42">
        <v>820</v>
      </c>
      <c r="C14" s="43">
        <v>150</v>
      </c>
      <c r="D14" s="44">
        <v>670</v>
      </c>
    </row>
    <row r="15" spans="1:11" x14ac:dyDescent="0.2">
      <c r="D15" s="90"/>
      <c r="F15" s="51"/>
      <c r="G15" s="51"/>
    </row>
    <row r="16" spans="1:11" x14ac:dyDescent="0.2">
      <c r="A16" s="177" t="s">
        <v>44</v>
      </c>
      <c r="B16" s="177"/>
    </row>
    <row r="19" spans="2:2" x14ac:dyDescent="0.2">
      <c r="B19" s="48"/>
    </row>
  </sheetData>
  <mergeCells count="3">
    <mergeCell ref="I1:K1"/>
    <mergeCell ref="A16:B16"/>
    <mergeCell ref="A1:G1"/>
  </mergeCells>
  <hyperlinks>
    <hyperlink ref="I1" location="Contents!A1" display="Return to Contents"/>
  </hyperlinks>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G1"/>
    </sheetView>
  </sheetViews>
  <sheetFormatPr defaultColWidth="8.7109375" defaultRowHeight="12.75" x14ac:dyDescent="0.2"/>
  <cols>
    <col min="1" max="6" width="8.7109375" style="82"/>
    <col min="7" max="7" width="26.42578125" style="82" customWidth="1"/>
    <col min="8" max="16384" width="8.7109375" style="82"/>
  </cols>
  <sheetData>
    <row r="1" spans="1:11" ht="18" customHeight="1" x14ac:dyDescent="0.25">
      <c r="A1" s="186" t="s">
        <v>46</v>
      </c>
      <c r="B1" s="186"/>
      <c r="C1" s="186"/>
      <c r="D1" s="186"/>
      <c r="E1" s="186"/>
      <c r="F1" s="186"/>
      <c r="G1" s="186"/>
      <c r="I1" s="187" t="s">
        <v>73</v>
      </c>
      <c r="J1" s="187"/>
      <c r="K1" s="173"/>
    </row>
    <row r="2" spans="1:11" ht="15" customHeight="1" x14ac:dyDescent="0.2"/>
    <row r="29" spans="1:2" x14ac:dyDescent="0.2">
      <c r="A29" s="177" t="s">
        <v>44</v>
      </c>
      <c r="B29" s="177"/>
    </row>
  </sheetData>
  <mergeCells count="3">
    <mergeCell ref="A29:B29"/>
    <mergeCell ref="A1:G1"/>
    <mergeCell ref="I1:J1"/>
  </mergeCells>
  <hyperlinks>
    <hyperlink ref="I1" location="Contents!A1" display="Return to Contents"/>
  </hyperlinks>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sqref="A1:I1"/>
    </sheetView>
  </sheetViews>
  <sheetFormatPr defaultRowHeight="12.75" x14ac:dyDescent="0.2"/>
  <cols>
    <col min="2" max="4" width="13.42578125" customWidth="1"/>
  </cols>
  <sheetData>
    <row r="1" spans="1:13" ht="18" customHeight="1" x14ac:dyDescent="0.25">
      <c r="A1" s="176" t="s">
        <v>47</v>
      </c>
      <c r="B1" s="176"/>
      <c r="C1" s="176"/>
      <c r="D1" s="176"/>
      <c r="E1" s="176"/>
      <c r="F1" s="176"/>
      <c r="G1" s="176"/>
      <c r="H1" s="176"/>
      <c r="I1" s="176"/>
      <c r="J1" s="165"/>
      <c r="K1" s="189" t="s">
        <v>73</v>
      </c>
      <c r="L1" s="190"/>
      <c r="M1" s="190"/>
    </row>
    <row r="2" spans="1:13" ht="15" customHeight="1" x14ac:dyDescent="0.2"/>
    <row r="3" spans="1:13" ht="15" customHeight="1" x14ac:dyDescent="0.2">
      <c r="A3" s="215" t="s">
        <v>8</v>
      </c>
      <c r="B3" s="194" t="s">
        <v>25</v>
      </c>
      <c r="C3" s="196" t="s">
        <v>26</v>
      </c>
      <c r="D3" s="198" t="s">
        <v>27</v>
      </c>
    </row>
    <row r="4" spans="1:13" ht="15" customHeight="1" x14ac:dyDescent="0.2">
      <c r="A4" s="215"/>
      <c r="B4" s="195"/>
      <c r="C4" s="197"/>
      <c r="D4" s="199"/>
    </row>
    <row r="5" spans="1:13" ht="15" customHeight="1" x14ac:dyDescent="0.2">
      <c r="A5" s="215"/>
      <c r="B5" s="195"/>
      <c r="C5" s="197"/>
      <c r="D5" s="199"/>
    </row>
    <row r="6" spans="1:13" x14ac:dyDescent="0.2">
      <c r="A6" s="214"/>
      <c r="B6" s="216"/>
      <c r="C6" s="193"/>
      <c r="D6" s="217"/>
    </row>
    <row r="7" spans="1:13" x14ac:dyDescent="0.2">
      <c r="A7" s="5">
        <v>2009</v>
      </c>
      <c r="B7" s="59">
        <v>1.4335136374930713</v>
      </c>
      <c r="C7" s="54">
        <v>0.39494954322110581</v>
      </c>
      <c r="D7" s="55">
        <v>2.4074689316134372</v>
      </c>
    </row>
    <row r="8" spans="1:13" x14ac:dyDescent="0.2">
      <c r="A8" s="5">
        <v>2010</v>
      </c>
      <c r="B8" s="60">
        <v>1.387252479951351</v>
      </c>
      <c r="C8" s="51">
        <v>0.35318799255008793</v>
      </c>
      <c r="D8" s="56">
        <v>2.3581586023783507</v>
      </c>
    </row>
    <row r="9" spans="1:13" x14ac:dyDescent="0.2">
      <c r="A9" s="5">
        <v>2011</v>
      </c>
      <c r="B9" s="60">
        <v>1.4905941621540029</v>
      </c>
      <c r="C9" s="51">
        <v>0.3890596428432479</v>
      </c>
      <c r="D9" s="56">
        <v>2.5278429073856978</v>
      </c>
    </row>
    <row r="10" spans="1:13" x14ac:dyDescent="0.2">
      <c r="A10" s="5">
        <v>2012</v>
      </c>
      <c r="B10" s="60">
        <v>1.4679313459801264</v>
      </c>
      <c r="C10" s="51">
        <v>0.42680489972024882</v>
      </c>
      <c r="D10" s="56">
        <v>2.4485529782809698</v>
      </c>
    </row>
    <row r="11" spans="1:13" x14ac:dyDescent="0.2">
      <c r="A11" s="5">
        <v>2013</v>
      </c>
      <c r="B11" s="60">
        <v>1.5391257015222328</v>
      </c>
      <c r="C11" s="51">
        <v>0.42525553991989729</v>
      </c>
      <c r="D11" s="56">
        <v>2.5902766123559844</v>
      </c>
    </row>
    <row r="12" spans="1:13" x14ac:dyDescent="0.2">
      <c r="A12" s="5">
        <v>2014</v>
      </c>
      <c r="B12" s="60">
        <v>1.6829979804024235</v>
      </c>
      <c r="C12" s="51">
        <v>0.46215526105995308</v>
      </c>
      <c r="D12" s="56">
        <v>2.8352604622928532</v>
      </c>
    </row>
    <row r="13" spans="1:13" x14ac:dyDescent="0.2">
      <c r="A13" s="5">
        <v>2015</v>
      </c>
      <c r="B13" s="60">
        <v>1.6564302996463802</v>
      </c>
      <c r="C13" s="51">
        <v>0.57460939011342405</v>
      </c>
      <c r="D13" s="56">
        <v>2.6787029720209472</v>
      </c>
    </row>
    <row r="14" spans="1:13" x14ac:dyDescent="0.2">
      <c r="A14" s="5">
        <v>2016</v>
      </c>
      <c r="B14" s="60">
        <v>1.6282124817288655</v>
      </c>
      <c r="C14" s="51">
        <v>0.57088421973257508</v>
      </c>
      <c r="D14" s="56">
        <v>2.6285495771455896</v>
      </c>
    </row>
    <row r="15" spans="1:13" x14ac:dyDescent="0.2">
      <c r="A15" s="5">
        <v>2017</v>
      </c>
      <c r="B15" s="60">
        <v>1.5300103229612152</v>
      </c>
      <c r="C15" s="51">
        <v>0.53024277544218468</v>
      </c>
      <c r="D15" s="56">
        <v>2.4780032321781289</v>
      </c>
    </row>
    <row r="16" spans="1:13" x14ac:dyDescent="0.2">
      <c r="A16" s="5">
        <v>2018</v>
      </c>
      <c r="B16" s="60">
        <v>1.4343244883323221</v>
      </c>
      <c r="C16" s="51">
        <v>0.45304371758613782</v>
      </c>
      <c r="D16" s="56">
        <v>2.366143497998995</v>
      </c>
    </row>
    <row r="17" spans="1:7" x14ac:dyDescent="0.2">
      <c r="A17" s="46">
        <v>2019</v>
      </c>
      <c r="B17" s="61">
        <v>1.5009243497519813</v>
      </c>
      <c r="C17" s="58">
        <v>0.56327386788524081</v>
      </c>
      <c r="D17" s="57">
        <v>2.392603356001167</v>
      </c>
    </row>
    <row r="19" spans="1:7" x14ac:dyDescent="0.2">
      <c r="A19" s="177" t="s">
        <v>44</v>
      </c>
      <c r="B19" s="177"/>
    </row>
    <row r="20" spans="1:7" x14ac:dyDescent="0.2">
      <c r="C20" s="2"/>
    </row>
    <row r="22" spans="1:7" x14ac:dyDescent="0.2">
      <c r="B22" s="48"/>
      <c r="C22" s="51"/>
      <c r="D22" s="51"/>
    </row>
    <row r="23" spans="1:7" x14ac:dyDescent="0.2">
      <c r="B23" s="51"/>
      <c r="C23" s="51"/>
      <c r="D23" s="51"/>
    </row>
    <row r="24" spans="1:7" x14ac:dyDescent="0.2">
      <c r="B24" s="51"/>
      <c r="C24" s="51"/>
      <c r="D24" s="51"/>
    </row>
    <row r="25" spans="1:7" x14ac:dyDescent="0.2">
      <c r="B25" s="51"/>
      <c r="C25" s="51"/>
      <c r="D25" s="51"/>
    </row>
    <row r="26" spans="1:7" x14ac:dyDescent="0.2">
      <c r="B26" s="51"/>
      <c r="C26" s="51"/>
      <c r="D26" s="51"/>
    </row>
    <row r="27" spans="1:7" x14ac:dyDescent="0.2">
      <c r="B27" s="63"/>
      <c r="C27" s="63"/>
      <c r="D27" s="63"/>
      <c r="E27" s="63"/>
      <c r="F27" s="63"/>
      <c r="G27" s="63"/>
    </row>
    <row r="28" spans="1:7" x14ac:dyDescent="0.2">
      <c r="A28" s="5"/>
      <c r="B28" s="62"/>
      <c r="C28" s="62"/>
      <c r="D28" s="62"/>
    </row>
    <row r="29" spans="1:7" x14ac:dyDescent="0.2">
      <c r="A29" s="5"/>
      <c r="B29" s="62"/>
      <c r="C29" s="62"/>
      <c r="D29" s="62"/>
    </row>
    <row r="30" spans="1:7" x14ac:dyDescent="0.2">
      <c r="A30" s="5"/>
      <c r="B30" s="62"/>
      <c r="C30" s="62"/>
      <c r="D30" s="62"/>
    </row>
    <row r="31" spans="1:7" x14ac:dyDescent="0.2">
      <c r="A31" s="5"/>
      <c r="B31" s="62"/>
      <c r="C31" s="62"/>
      <c r="D31" s="62"/>
    </row>
    <row r="32" spans="1:7" x14ac:dyDescent="0.2">
      <c r="A32" s="5"/>
      <c r="B32" s="53"/>
      <c r="C32" s="53"/>
      <c r="D32" s="53"/>
    </row>
    <row r="33" spans="1:14" x14ac:dyDescent="0.2">
      <c r="A33" s="5"/>
      <c r="B33" s="53"/>
      <c r="C33" s="53"/>
      <c r="D33" s="53"/>
      <c r="G33" s="53"/>
      <c r="H33" s="53"/>
      <c r="I33" s="53"/>
      <c r="J33" s="53"/>
      <c r="K33" s="53"/>
      <c r="L33" s="53"/>
      <c r="M33" s="53"/>
      <c r="N33" s="53"/>
    </row>
    <row r="34" spans="1:14" x14ac:dyDescent="0.2">
      <c r="A34" s="5"/>
      <c r="B34" s="53"/>
      <c r="C34" s="53"/>
      <c r="D34" s="53"/>
    </row>
    <row r="35" spans="1:14" x14ac:dyDescent="0.2">
      <c r="A35" s="5"/>
      <c r="B35" s="53"/>
      <c r="C35" s="53"/>
      <c r="D35" s="53"/>
    </row>
    <row r="36" spans="1:14" x14ac:dyDescent="0.2">
      <c r="A36" s="5"/>
      <c r="B36" s="53"/>
      <c r="C36" s="53"/>
      <c r="D36" s="45"/>
    </row>
    <row r="37" spans="1:14" x14ac:dyDescent="0.2">
      <c r="A37" s="5"/>
      <c r="B37" s="53"/>
      <c r="C37" s="53"/>
      <c r="D37" s="53"/>
    </row>
    <row r="38" spans="1:14" x14ac:dyDescent="0.2">
      <c r="A38" s="5"/>
      <c r="B38" s="53"/>
      <c r="C38" s="53"/>
      <c r="D38" s="53"/>
    </row>
    <row r="39" spans="1:14" x14ac:dyDescent="0.2">
      <c r="F39" s="53"/>
      <c r="G39" s="53"/>
      <c r="H39" s="53"/>
      <c r="I39" s="53"/>
      <c r="J39" s="53"/>
      <c r="K39" s="53"/>
      <c r="L39" s="53"/>
      <c r="M39" s="53"/>
    </row>
  </sheetData>
  <mergeCells count="7">
    <mergeCell ref="K1:M1"/>
    <mergeCell ref="A19:B19"/>
    <mergeCell ref="A3:A6"/>
    <mergeCell ref="B3:B6"/>
    <mergeCell ref="C3:C6"/>
    <mergeCell ref="D3:D6"/>
    <mergeCell ref="A1:I1"/>
  </mergeCells>
  <hyperlinks>
    <hyperlink ref="K1" location="Contents!A1" display="Return to Contents"/>
  </hyperlinks>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sqref="A1:K1"/>
    </sheetView>
  </sheetViews>
  <sheetFormatPr defaultColWidth="8.7109375" defaultRowHeight="12.75" x14ac:dyDescent="0.2"/>
  <cols>
    <col min="1" max="16384" width="8.7109375" style="82"/>
  </cols>
  <sheetData>
    <row r="1" spans="1:15" ht="18" customHeight="1" x14ac:dyDescent="0.25">
      <c r="A1" s="218" t="s">
        <v>47</v>
      </c>
      <c r="B1" s="218"/>
      <c r="C1" s="218"/>
      <c r="D1" s="218"/>
      <c r="E1" s="218"/>
      <c r="F1" s="218"/>
      <c r="G1" s="218"/>
      <c r="H1" s="218"/>
      <c r="I1" s="218"/>
      <c r="J1" s="218"/>
      <c r="K1" s="218"/>
      <c r="L1" s="89"/>
      <c r="M1" s="187" t="s">
        <v>73</v>
      </c>
      <c r="N1" s="187"/>
      <c r="O1" s="174"/>
    </row>
    <row r="2" spans="1:15" ht="15" customHeight="1" x14ac:dyDescent="0.2"/>
    <row r="28" spans="1:2" x14ac:dyDescent="0.2">
      <c r="A28" s="177" t="s">
        <v>44</v>
      </c>
      <c r="B28" s="177"/>
    </row>
  </sheetData>
  <mergeCells count="3">
    <mergeCell ref="A28:B28"/>
    <mergeCell ref="A1:K1"/>
    <mergeCell ref="M1:N1"/>
  </mergeCells>
  <hyperlinks>
    <hyperlink ref="M1" location="Contents!A1" display="Return to Content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0"/>
  <sheetViews>
    <sheetView showGridLines="0" workbookViewId="0">
      <selection sqref="A1:J1"/>
    </sheetView>
  </sheetViews>
  <sheetFormatPr defaultRowHeight="12.75" x14ac:dyDescent="0.2"/>
  <cols>
    <col min="2" max="3" width="8.85546875" bestFit="1" customWidth="1"/>
    <col min="4" max="4" width="11.85546875" customWidth="1"/>
    <col min="5" max="5" width="11.28515625" customWidth="1"/>
    <col min="10" max="10" width="21.42578125" customWidth="1"/>
  </cols>
  <sheetData>
    <row r="1" spans="1:14" ht="18" customHeight="1" x14ac:dyDescent="0.25">
      <c r="A1" s="176" t="s">
        <v>48</v>
      </c>
      <c r="B1" s="176"/>
      <c r="C1" s="176"/>
      <c r="D1" s="176"/>
      <c r="E1" s="176"/>
      <c r="F1" s="176"/>
      <c r="G1" s="176"/>
      <c r="H1" s="176"/>
      <c r="I1" s="176"/>
      <c r="J1" s="176"/>
      <c r="L1" s="189" t="s">
        <v>73</v>
      </c>
      <c r="M1" s="189"/>
      <c r="N1" s="175"/>
    </row>
    <row r="2" spans="1:14" ht="15" customHeight="1" x14ac:dyDescent="0.2">
      <c r="A2" s="2"/>
      <c r="B2" s="2"/>
      <c r="C2" s="2"/>
      <c r="D2" s="2"/>
      <c r="E2" s="2"/>
      <c r="F2" s="2"/>
      <c r="G2" s="2"/>
      <c r="H2" s="2"/>
      <c r="I2" s="2"/>
      <c r="J2" s="2"/>
    </row>
    <row r="3" spans="1:14" ht="15" customHeight="1" x14ac:dyDescent="0.2">
      <c r="A3" s="220" t="s">
        <v>9</v>
      </c>
      <c r="B3" s="194">
        <v>2009</v>
      </c>
      <c r="C3" s="196">
        <v>2019</v>
      </c>
      <c r="D3" s="198" t="s">
        <v>19</v>
      </c>
      <c r="E3" s="2"/>
      <c r="F3" s="2"/>
      <c r="G3" s="2"/>
      <c r="H3" s="2"/>
      <c r="I3" s="2"/>
      <c r="J3" s="2"/>
    </row>
    <row r="4" spans="1:14" x14ac:dyDescent="0.2">
      <c r="A4" s="219"/>
      <c r="B4" s="216"/>
      <c r="C4" s="193"/>
      <c r="D4" s="217"/>
      <c r="E4" s="2"/>
      <c r="F4" s="2"/>
      <c r="G4" s="2"/>
      <c r="H4" s="2"/>
      <c r="I4" s="2"/>
      <c r="J4" s="2"/>
    </row>
    <row r="5" spans="1:14" x14ac:dyDescent="0.2">
      <c r="A5" s="5" t="s">
        <v>35</v>
      </c>
      <c r="B5" s="69">
        <v>5231900</v>
      </c>
      <c r="C5" s="64">
        <v>5463300</v>
      </c>
      <c r="D5" s="94">
        <v>4.4228674095452898E-2</v>
      </c>
      <c r="E5" s="66"/>
      <c r="F5" s="2"/>
      <c r="G5" s="2"/>
      <c r="H5" s="2"/>
      <c r="I5" s="2"/>
      <c r="J5" s="2"/>
    </row>
    <row r="6" spans="1:14" x14ac:dyDescent="0.2">
      <c r="A6" s="5" t="s">
        <v>36</v>
      </c>
      <c r="B6" s="70">
        <v>394438</v>
      </c>
      <c r="C6" s="91">
        <v>474807</v>
      </c>
      <c r="D6" s="92">
        <v>0.20375572333294459</v>
      </c>
      <c r="E6" s="66"/>
      <c r="F6" s="2"/>
      <c r="G6" s="2"/>
      <c r="H6" s="2"/>
      <c r="I6" s="2"/>
      <c r="J6" s="2"/>
    </row>
    <row r="7" spans="1:14" x14ac:dyDescent="0.2">
      <c r="A7" s="5" t="s">
        <v>37</v>
      </c>
      <c r="B7" s="70">
        <v>193058</v>
      </c>
      <c r="C7" s="91">
        <v>226236</v>
      </c>
      <c r="D7" s="92">
        <v>0.1718550901801531</v>
      </c>
      <c r="E7" s="66"/>
      <c r="F7" s="2"/>
      <c r="G7" s="2"/>
      <c r="H7" s="2"/>
      <c r="I7" s="2"/>
      <c r="J7" s="2"/>
    </row>
    <row r="8" spans="1:14" x14ac:dyDescent="0.2">
      <c r="A8" s="5" t="s">
        <v>38</v>
      </c>
      <c r="B8" s="70">
        <v>28320</v>
      </c>
      <c r="C8" s="91">
        <v>42840</v>
      </c>
      <c r="D8" s="92">
        <v>0.51271186440677963</v>
      </c>
      <c r="E8" s="66"/>
      <c r="F8" s="2"/>
      <c r="G8" s="2"/>
      <c r="H8" s="2"/>
      <c r="I8" s="2"/>
      <c r="J8" s="2"/>
    </row>
    <row r="9" spans="1:14" x14ac:dyDescent="0.2">
      <c r="A9" s="46" t="s">
        <v>39</v>
      </c>
      <c r="B9" s="71">
        <v>750</v>
      </c>
      <c r="C9" s="72">
        <v>820</v>
      </c>
      <c r="D9" s="93">
        <v>9.3333333333333338E-2</v>
      </c>
      <c r="E9" s="66"/>
      <c r="F9" s="2"/>
      <c r="G9" s="2"/>
      <c r="H9" s="2"/>
      <c r="I9" s="2"/>
      <c r="J9" s="2"/>
    </row>
    <row r="10" spans="1:14" x14ac:dyDescent="0.2">
      <c r="A10" s="2"/>
      <c r="B10" s="68"/>
      <c r="C10" s="68"/>
      <c r="D10" s="65"/>
      <c r="E10" s="65"/>
      <c r="F10" s="2"/>
      <c r="G10" s="2"/>
      <c r="H10" s="2"/>
      <c r="I10" s="2"/>
      <c r="J10" s="2"/>
    </row>
    <row r="11" spans="1:14" x14ac:dyDescent="0.2">
      <c r="A11" s="220" t="s">
        <v>0</v>
      </c>
      <c r="B11" s="194">
        <v>2009</v>
      </c>
      <c r="C11" s="196">
        <v>2019</v>
      </c>
      <c r="D11" s="198" t="s">
        <v>19</v>
      </c>
      <c r="E11" s="65"/>
      <c r="F11" s="2"/>
      <c r="G11" s="2"/>
      <c r="H11" s="2"/>
      <c r="I11" s="2"/>
      <c r="J11" s="2"/>
    </row>
    <row r="12" spans="1:14" x14ac:dyDescent="0.2">
      <c r="A12" s="219"/>
      <c r="B12" s="216"/>
      <c r="C12" s="193"/>
      <c r="D12" s="217"/>
      <c r="E12" s="67"/>
      <c r="F12" s="2"/>
      <c r="G12" s="2"/>
      <c r="H12" s="2"/>
      <c r="I12" s="2"/>
      <c r="J12" s="2"/>
    </row>
    <row r="13" spans="1:14" x14ac:dyDescent="0.2">
      <c r="A13" s="5" t="s">
        <v>35</v>
      </c>
      <c r="B13" s="69">
        <v>2531969</v>
      </c>
      <c r="C13" s="64">
        <v>2663003</v>
      </c>
      <c r="D13" s="106">
        <v>5.1751818446434374E-2</v>
      </c>
      <c r="E13" s="45"/>
      <c r="F13" s="2"/>
      <c r="G13" s="2"/>
      <c r="H13" s="2"/>
      <c r="I13" s="2"/>
      <c r="J13" s="2"/>
    </row>
    <row r="14" spans="1:14" x14ac:dyDescent="0.2">
      <c r="A14" s="5" t="s">
        <v>36</v>
      </c>
      <c r="B14" s="70">
        <v>174049</v>
      </c>
      <c r="C14" s="91">
        <v>220225</v>
      </c>
      <c r="D14" s="107">
        <v>0.26530459813041157</v>
      </c>
      <c r="E14" s="45"/>
      <c r="F14" s="2"/>
      <c r="G14" s="2"/>
      <c r="H14" s="2"/>
      <c r="I14" s="2"/>
      <c r="J14" s="2"/>
    </row>
    <row r="15" spans="1:14" x14ac:dyDescent="0.2">
      <c r="A15" s="5" t="s">
        <v>37</v>
      </c>
      <c r="B15" s="70">
        <v>69851</v>
      </c>
      <c r="C15" s="91">
        <v>91330</v>
      </c>
      <c r="D15" s="107">
        <v>0.30749738729581538</v>
      </c>
      <c r="E15" s="45"/>
      <c r="F15" s="2"/>
      <c r="G15" s="2"/>
      <c r="H15" s="2"/>
      <c r="I15" s="2"/>
      <c r="J15" s="2"/>
      <c r="K15" s="53"/>
    </row>
    <row r="16" spans="1:14" x14ac:dyDescent="0.2">
      <c r="A16" s="5" t="s">
        <v>38</v>
      </c>
      <c r="B16" s="70">
        <v>6940</v>
      </c>
      <c r="C16" s="68">
        <v>13260</v>
      </c>
      <c r="D16" s="107">
        <v>0.91066282420749278</v>
      </c>
      <c r="E16" s="45"/>
      <c r="F16" s="2"/>
      <c r="G16" s="2"/>
      <c r="H16" s="2"/>
      <c r="I16" s="2"/>
      <c r="J16" s="2"/>
    </row>
    <row r="17" spans="1:12" x14ac:dyDescent="0.2">
      <c r="A17" s="46" t="s">
        <v>39</v>
      </c>
      <c r="B17" s="71">
        <v>100</v>
      </c>
      <c r="C17" s="72">
        <v>150</v>
      </c>
      <c r="D17" s="108">
        <v>0.5</v>
      </c>
      <c r="E17" s="45"/>
      <c r="F17" s="2"/>
      <c r="G17" s="2"/>
      <c r="H17" s="2"/>
      <c r="I17" s="2"/>
      <c r="J17" s="2"/>
      <c r="K17" s="2"/>
      <c r="L17" s="2"/>
    </row>
    <row r="18" spans="1:12" x14ac:dyDescent="0.2">
      <c r="A18" s="2"/>
      <c r="B18" s="68"/>
      <c r="C18" s="68"/>
      <c r="D18" s="65"/>
      <c r="E18" s="65"/>
      <c r="F18" s="2"/>
      <c r="G18" s="2"/>
      <c r="H18" s="2"/>
      <c r="I18" s="2"/>
      <c r="K18" s="53"/>
      <c r="L18" s="53"/>
    </row>
    <row r="19" spans="1:12" x14ac:dyDescent="0.2">
      <c r="A19" s="220" t="s">
        <v>1</v>
      </c>
      <c r="B19" s="194">
        <v>2009</v>
      </c>
      <c r="C19" s="196">
        <v>2019</v>
      </c>
      <c r="D19" s="198" t="s">
        <v>19</v>
      </c>
      <c r="E19" s="65"/>
      <c r="F19" s="2"/>
      <c r="G19" s="2"/>
      <c r="H19" s="2"/>
      <c r="I19" s="2"/>
      <c r="K19" s="53"/>
      <c r="L19" s="53"/>
    </row>
    <row r="20" spans="1:12" x14ac:dyDescent="0.2">
      <c r="A20" s="219"/>
      <c r="B20" s="216"/>
      <c r="C20" s="193"/>
      <c r="D20" s="217"/>
      <c r="E20" s="67"/>
      <c r="F20" s="2"/>
      <c r="G20" s="2"/>
      <c r="H20" s="2"/>
      <c r="I20" s="2"/>
      <c r="K20" s="53"/>
      <c r="L20" s="53"/>
    </row>
    <row r="21" spans="1:12" x14ac:dyDescent="0.2">
      <c r="A21" s="5" t="s">
        <v>35</v>
      </c>
      <c r="B21" s="69">
        <v>2699931</v>
      </c>
      <c r="C21" s="64">
        <v>2800297</v>
      </c>
      <c r="D21" s="106">
        <v>3.7173542583125274E-2</v>
      </c>
      <c r="E21" s="45"/>
      <c r="F21" s="2"/>
      <c r="G21" s="2"/>
      <c r="H21" s="2"/>
      <c r="I21" s="2"/>
      <c r="K21" s="53"/>
      <c r="L21" s="53"/>
    </row>
    <row r="22" spans="1:12" x14ac:dyDescent="0.2">
      <c r="A22" s="5" t="s">
        <v>36</v>
      </c>
      <c r="B22" s="70">
        <v>220389</v>
      </c>
      <c r="C22" s="91">
        <v>254582</v>
      </c>
      <c r="D22" s="107">
        <v>0.15514839669856481</v>
      </c>
      <c r="E22" s="45"/>
      <c r="F22" s="2"/>
      <c r="G22" s="2"/>
      <c r="H22" s="2"/>
      <c r="I22" s="2"/>
      <c r="J22" s="2"/>
    </row>
    <row r="23" spans="1:12" x14ac:dyDescent="0.2">
      <c r="A23" s="5" t="s">
        <v>37</v>
      </c>
      <c r="B23" s="70">
        <v>123207</v>
      </c>
      <c r="C23" s="91">
        <v>134906</v>
      </c>
      <c r="D23" s="107">
        <v>9.4954020469616179E-2</v>
      </c>
      <c r="E23" s="45"/>
      <c r="F23" s="2"/>
      <c r="G23" s="2"/>
      <c r="H23" s="2"/>
      <c r="I23" s="2"/>
      <c r="J23" s="2"/>
    </row>
    <row r="24" spans="1:12" x14ac:dyDescent="0.2">
      <c r="A24" s="5" t="s">
        <v>38</v>
      </c>
      <c r="B24" s="70">
        <v>21380</v>
      </c>
      <c r="C24" s="68">
        <v>29580</v>
      </c>
      <c r="D24" s="107">
        <v>0.38353601496725914</v>
      </c>
      <c r="E24" s="45"/>
      <c r="F24" s="2"/>
      <c r="G24" s="2"/>
      <c r="H24" s="2"/>
      <c r="I24" s="2"/>
      <c r="J24" s="2"/>
    </row>
    <row r="25" spans="1:12" x14ac:dyDescent="0.2">
      <c r="A25" s="46" t="s">
        <v>39</v>
      </c>
      <c r="B25" s="71">
        <v>650</v>
      </c>
      <c r="C25" s="72">
        <v>670</v>
      </c>
      <c r="D25" s="108">
        <v>3.0769230769230771E-2</v>
      </c>
      <c r="E25" s="45"/>
      <c r="F25" s="2"/>
      <c r="G25" s="2"/>
      <c r="H25" s="2"/>
      <c r="I25" s="2"/>
      <c r="J25" s="2"/>
    </row>
    <row r="26" spans="1:12" x14ac:dyDescent="0.2">
      <c r="A26" s="5"/>
      <c r="B26" s="68"/>
      <c r="C26" s="68"/>
      <c r="D26" s="66"/>
      <c r="E26" s="66"/>
      <c r="F26" s="2"/>
      <c r="G26" s="2"/>
      <c r="H26" s="2"/>
      <c r="I26" s="2"/>
      <c r="J26" s="2"/>
    </row>
    <row r="27" spans="1:12" x14ac:dyDescent="0.2">
      <c r="A27" s="73" t="s">
        <v>17</v>
      </c>
      <c r="B27" s="68"/>
      <c r="C27" s="68"/>
      <c r="D27" s="66"/>
      <c r="E27" s="66"/>
      <c r="F27" s="2"/>
      <c r="G27" s="2"/>
      <c r="H27" s="2"/>
      <c r="I27" s="2"/>
      <c r="J27" s="2"/>
    </row>
    <row r="28" spans="1:12" x14ac:dyDescent="0.2">
      <c r="A28" s="191" t="s">
        <v>22</v>
      </c>
      <c r="B28" s="191"/>
      <c r="C28" s="191"/>
      <c r="D28" s="66"/>
      <c r="E28" s="66"/>
      <c r="F28" s="2"/>
      <c r="G28" s="2"/>
      <c r="H28" s="2"/>
      <c r="I28" s="2"/>
      <c r="J28" s="2"/>
    </row>
    <row r="29" spans="1:12" x14ac:dyDescent="0.2">
      <c r="A29" s="2"/>
      <c r="B29" s="5"/>
      <c r="C29" s="5"/>
      <c r="D29" s="2"/>
      <c r="E29" s="2"/>
      <c r="F29" s="2"/>
      <c r="G29" s="2"/>
      <c r="H29" s="2"/>
      <c r="I29" s="2"/>
      <c r="J29" s="2"/>
    </row>
    <row r="30" spans="1:12" x14ac:dyDescent="0.2">
      <c r="A30" s="177" t="s">
        <v>44</v>
      </c>
      <c r="B30" s="177"/>
      <c r="C30" s="2"/>
      <c r="D30" s="2"/>
      <c r="E30" s="2"/>
      <c r="F30" s="2"/>
      <c r="G30" s="2"/>
      <c r="H30" s="2"/>
      <c r="I30" s="2"/>
      <c r="J30" s="2"/>
    </row>
    <row r="31" spans="1:12" x14ac:dyDescent="0.2">
      <c r="A31" s="2"/>
      <c r="B31" s="2"/>
      <c r="C31" s="2"/>
      <c r="D31" s="2"/>
      <c r="E31" s="2"/>
      <c r="F31" s="2"/>
      <c r="G31" s="2"/>
      <c r="H31" s="2"/>
      <c r="I31" s="2"/>
      <c r="J31" s="2"/>
    </row>
    <row r="33" spans="1:93" x14ac:dyDescent="0.2">
      <c r="B33" s="5"/>
      <c r="C33" s="5"/>
    </row>
    <row r="34" spans="1:93" ht="12.75" customHeight="1" x14ac:dyDescent="0.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row>
    <row r="35" spans="1:93" ht="12.75" customHeight="1" x14ac:dyDescent="0.2">
      <c r="B35" s="1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row>
    <row r="36" spans="1:93" ht="12.75" customHeight="1" x14ac:dyDescent="0.2">
      <c r="A36" s="14"/>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18"/>
    </row>
    <row r="37" spans="1:93" ht="12.75" customHeight="1" x14ac:dyDescent="0.2">
      <c r="A37" s="15"/>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18"/>
    </row>
    <row r="38" spans="1:93" ht="12.75" customHeight="1" x14ac:dyDescent="0.2">
      <c r="A38" s="15"/>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18"/>
    </row>
    <row r="39" spans="1:93" x14ac:dyDescent="0.2">
      <c r="A39" s="15"/>
    </row>
    <row r="40" spans="1:93" x14ac:dyDescent="0.2">
      <c r="A40" s="14"/>
    </row>
  </sheetData>
  <mergeCells count="16">
    <mergeCell ref="D19:D20"/>
    <mergeCell ref="A30:B30"/>
    <mergeCell ref="A1:J1"/>
    <mergeCell ref="A28:C28"/>
    <mergeCell ref="L1:M1"/>
    <mergeCell ref="A3:A4"/>
    <mergeCell ref="B3:B4"/>
    <mergeCell ref="C3:C4"/>
    <mergeCell ref="D3:D4"/>
    <mergeCell ref="A11:A12"/>
    <mergeCell ref="B11:B12"/>
    <mergeCell ref="C11:C12"/>
    <mergeCell ref="D11:D12"/>
    <mergeCell ref="A19:A20"/>
    <mergeCell ref="B19:B20"/>
    <mergeCell ref="C19:C20"/>
  </mergeCells>
  <hyperlinks>
    <hyperlink ref="L1" location="Contents!A1" display="Return to Contents"/>
  </hyperlinks>
  <pageMargins left="0.75" right="0.75" top="1" bottom="1" header="0.5" footer="0.5"/>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A29450701</value>
    </field>
    <field name="Objective-Title">
      <value order="0">Population and migration statistics - Centenarians estimates 2019 - Figures and Tables</value>
    </field>
    <field name="Objective-Description">
      <value order="0"/>
    </field>
    <field name="Objective-CreationStamp">
      <value order="0">2020-08-10T12:46:23Z</value>
    </field>
    <field name="Objective-IsApproved">
      <value order="0">false</value>
    </field>
    <field name="Objective-IsPublished">
      <value order="0">false</value>
    </field>
    <field name="Objective-DatePublished">
      <value order="0"/>
    </field>
    <field name="Objective-ModificationStamp">
      <value order="0">2020-09-17T08:49:40Z</value>
    </field>
    <field name="Objective-Owner">
      <value order="0">Letsinger, Sarah S (Z615931)</value>
    </field>
    <field name="Objective-Path">
      <value order="0">Objective Global Folder:SG File Plan:People, communities and living:Population and migration:Demography:Research and analysis: Demography:National Records of Scotland (NRS): Population and Migration Statistics: Centenarians: Pre-publications: 2016-2021</value>
    </field>
    <field name="Objective-Parent">
      <value order="0">National Records of Scotland (NRS): Population and Migration Statistics: Centenarians: Pre-publications: 2016-2021</value>
    </field>
    <field name="Objective-State">
      <value order="0">Being Drafted</value>
    </field>
    <field name="Objective-VersionId">
      <value order="0">vA43606879</value>
    </field>
    <field name="Objective-Version">
      <value order="0">0.26</value>
    </field>
    <field name="Objective-VersionNumber">
      <value order="0">26</value>
    </field>
    <field name="Objective-VersionComment">
      <value order="0"/>
    </field>
    <field name="Objective-FileNumber">
      <value order="0">PROJ/11676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vt:lpstr>
      <vt:lpstr>Table 1</vt:lpstr>
      <vt:lpstr>Figure 1 data</vt:lpstr>
      <vt:lpstr>Figure 1</vt:lpstr>
      <vt:lpstr>Figure 2 data</vt:lpstr>
      <vt:lpstr>Figure 2</vt:lpstr>
      <vt:lpstr>Figure 3 data</vt:lpstr>
      <vt:lpstr>Figure 3</vt:lpstr>
      <vt:lpstr>Figure 4 data</vt:lpstr>
      <vt:lpstr>Figure 4</vt:lpstr>
      <vt:lpstr>Figure 5 data</vt:lpstr>
      <vt:lpstr>Figure 5</vt:lpstr>
      <vt:lpstr>Figure 6 data</vt:lpstr>
      <vt:lpstr>Figure 6</vt:lpstr>
      <vt:lpstr>Figure 7 data</vt:lpstr>
      <vt:lpstr>Figure 7</vt:lpstr>
      <vt:lpstr>Figure 8 data</vt:lpstr>
      <vt:lpstr>Figure 8</vt:lpstr>
      <vt:lpstr>Figure 9 data </vt:lpstr>
      <vt:lpstr>Figure 9</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2020-09-11T13:30:48Z</cp:lastPrinted>
  <dcterms:created xsi:type="dcterms:W3CDTF">2012-09-24T08:59:57Z</dcterms:created>
  <dcterms:modified xsi:type="dcterms:W3CDTF">2020-09-17T15:46:13Z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A29450701</vt:lpwstr>
  </property>
  <property fmtid="{D5CDD505-2E9C-101B-9397-08002B2CF9AE}" pid="4" name="Objective-Title">
    <vt:lpwstr>Population and migration statistics - Centenarians estimates 2019 - Figures and Tables</vt:lpwstr>
  </property>
  <property fmtid="{D5CDD505-2E9C-101B-9397-08002B2CF9AE}" pid="5" name="Objective-Description">
    <vt:lpwstr/>
  </property>
  <property fmtid="{D5CDD505-2E9C-101B-9397-08002B2CF9AE}" pid="6" name="Objective-CreationStamp">
    <vt:filetime>2020-08-10T12:46:23Z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2020-09-17T08:49:40Z</vt:filetime>
  </property>
  <property fmtid="{D5CDD505-2E9C-101B-9397-08002B2CF9AE}" pid="11" name="Objective-Owner">
    <vt:lpwstr>Letsinger, Sarah S (Z615931)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Centenarians: Pre-publications: 2016-2021</vt:lpwstr>
  </property>
  <property fmtid="{D5CDD505-2E9C-101B-9397-08002B2CF9AE}" pid="13" name="Objective-Parent">
    <vt:lpwstr>National Records of Scotland (NRS): Population and Migration Statistics: Centenarians: Pre-publications: 2016-2021</vt:lpwstr>
  </property>
  <property fmtid="{D5CDD505-2E9C-101B-9397-08002B2CF9AE}" pid="14" name="Objective-State">
    <vt:lpwstr>Being Drafted</vt:lpwstr>
  </property>
  <property fmtid="{D5CDD505-2E9C-101B-9397-08002B2CF9AE}" pid="15" name="Objective-VersionId">
    <vt:lpwstr>vA43606879</vt:lpwstr>
  </property>
  <property fmtid="{D5CDD505-2E9C-101B-9397-08002B2CF9AE}" pid="16" name="Objective-Version">
    <vt:lpwstr>0.26</vt:lpwstr>
  </property>
  <property fmtid="{D5CDD505-2E9C-101B-9397-08002B2CF9AE}" pid="17" name="Objective-VersionNumber">
    <vt:r8>26</vt:r8>
  </property>
  <property fmtid="{D5CDD505-2E9C-101B-9397-08002B2CF9AE}" pid="18" name="Objective-VersionComment">
    <vt:lpwstr/>
  </property>
  <property fmtid="{D5CDD505-2E9C-101B-9397-08002B2CF9AE}" pid="19" name="Objective-FileNumber">
    <vt:lpwstr>PROJ/11676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