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3740" firstSheet="9" activeTab="9"/>
  </bookViews>
  <sheets>
    <sheet name="CA Pop" sheetId="1" state="hidden" r:id="rId1"/>
    <sheet name="HB Pop" sheetId="2" state="hidden" r:id="rId2"/>
    <sheet name="SDP Pop" sheetId="3" state="hidden" r:id="rId3"/>
    <sheet name="NP Pop" sheetId="4" state="hidden" r:id="rId4"/>
    <sheet name="CA Mig" sheetId="5" state="hidden" r:id="rId5"/>
    <sheet name="HB Mig" sheetId="6" state="hidden" r:id="rId6"/>
    <sheet name="SDP Mig" sheetId="7" state="hidden" r:id="rId7"/>
    <sheet name="NP Mig" sheetId="8" state="hidden" r:id="rId8"/>
    <sheet name="Data Selection" sheetId="9" state="hidden" r:id="rId9"/>
    <sheet name="Metadata" sheetId="12" r:id="rId10"/>
    <sheet name="Population Comparison" sheetId="10" r:id="rId11"/>
    <sheet name="Net Migration Comparison" sheetId="11" r:id="rId12"/>
  </sheets>
  <calcPr calcId="145621"/>
</workbook>
</file>

<file path=xl/calcChain.xml><?xml version="1.0" encoding="utf-8"?>
<calcChain xmlns="http://schemas.openxmlformats.org/spreadsheetml/2006/main">
  <c r="C25" i="4" l="1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24" i="4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24" i="8"/>
  <c r="F21" i="8"/>
  <c r="E21" i="8"/>
  <c r="D21" i="8"/>
  <c r="F20" i="8"/>
  <c r="E20" i="8"/>
  <c r="D20" i="8"/>
  <c r="F19" i="8"/>
  <c r="E19" i="8"/>
  <c r="D19" i="8"/>
  <c r="F18" i="8"/>
  <c r="E18" i="8"/>
  <c r="D18" i="8"/>
  <c r="F17" i="8"/>
  <c r="E17" i="8"/>
  <c r="D17" i="8"/>
  <c r="F16" i="8"/>
  <c r="E16" i="8"/>
  <c r="D16" i="8"/>
  <c r="F15" i="8"/>
  <c r="E15" i="8"/>
  <c r="D15" i="8"/>
  <c r="F14" i="8"/>
  <c r="E14" i="8"/>
  <c r="D14" i="8"/>
  <c r="F13" i="8"/>
  <c r="E13" i="8"/>
  <c r="D13" i="8"/>
  <c r="F12" i="8"/>
  <c r="E12" i="8"/>
  <c r="D12" i="8"/>
  <c r="F11" i="8"/>
  <c r="E11" i="8"/>
  <c r="D11" i="8"/>
  <c r="F10" i="8"/>
  <c r="E10" i="8"/>
  <c r="D10" i="8"/>
  <c r="F9" i="8"/>
  <c r="E9" i="8"/>
  <c r="D9" i="8"/>
  <c r="F8" i="8"/>
  <c r="E8" i="8"/>
  <c r="D8" i="8"/>
  <c r="F7" i="8"/>
  <c r="E7" i="8"/>
  <c r="D7" i="8"/>
  <c r="F6" i="8"/>
  <c r="E6" i="8"/>
  <c r="D6" i="8"/>
  <c r="F5" i="8"/>
  <c r="E5" i="8"/>
  <c r="D5" i="8"/>
  <c r="F4" i="8"/>
  <c r="E4" i="8"/>
  <c r="D4" i="8"/>
  <c r="F3" i="8"/>
  <c r="E3" i="8"/>
  <c r="D3" i="8"/>
  <c r="F2" i="8"/>
  <c r="E2" i="8"/>
  <c r="D2" i="8"/>
  <c r="D3" i="4"/>
  <c r="E3" i="4"/>
  <c r="F3" i="4"/>
  <c r="D4" i="4"/>
  <c r="E4" i="4"/>
  <c r="F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E2" i="4"/>
  <c r="F2" i="4"/>
  <c r="D2" i="4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46" i="7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46" i="3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F6" i="7"/>
  <c r="E6" i="7"/>
  <c r="D6" i="7"/>
  <c r="F5" i="7"/>
  <c r="E5" i="7"/>
  <c r="D5" i="7"/>
  <c r="F4" i="7"/>
  <c r="E4" i="7"/>
  <c r="D4" i="7"/>
  <c r="F3" i="7"/>
  <c r="E3" i="7"/>
  <c r="D3" i="7"/>
  <c r="F2" i="7"/>
  <c r="E2" i="7"/>
  <c r="D2" i="7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E2" i="3"/>
  <c r="F2" i="3"/>
  <c r="D2" i="3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156" i="2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156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F2" i="6"/>
  <c r="E2" i="6"/>
  <c r="D2" i="6"/>
  <c r="D3" i="2"/>
  <c r="E3" i="2"/>
  <c r="F3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D122" i="2"/>
  <c r="E122" i="2"/>
  <c r="F122" i="2"/>
  <c r="D123" i="2"/>
  <c r="E123" i="2"/>
  <c r="F123" i="2"/>
  <c r="D124" i="2"/>
  <c r="E124" i="2"/>
  <c r="F124" i="2"/>
  <c r="D125" i="2"/>
  <c r="E125" i="2"/>
  <c r="F125" i="2"/>
  <c r="D126" i="2"/>
  <c r="E126" i="2"/>
  <c r="F126" i="2"/>
  <c r="D127" i="2"/>
  <c r="E127" i="2"/>
  <c r="F127" i="2"/>
  <c r="D128" i="2"/>
  <c r="E128" i="2"/>
  <c r="F128" i="2"/>
  <c r="D129" i="2"/>
  <c r="E129" i="2"/>
  <c r="F129" i="2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E2" i="2"/>
  <c r="F2" i="2"/>
  <c r="D2" i="2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354" i="1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354" i="5"/>
  <c r="F321" i="5"/>
  <c r="E321" i="5"/>
  <c r="D321" i="5"/>
  <c r="F320" i="5"/>
  <c r="E320" i="5"/>
  <c r="D320" i="5"/>
  <c r="F319" i="5"/>
  <c r="E319" i="5"/>
  <c r="D319" i="5"/>
  <c r="F318" i="5"/>
  <c r="E318" i="5"/>
  <c r="D318" i="5"/>
  <c r="F317" i="5"/>
  <c r="E317" i="5"/>
  <c r="D317" i="5"/>
  <c r="F316" i="5"/>
  <c r="E316" i="5"/>
  <c r="D316" i="5"/>
  <c r="F315" i="5"/>
  <c r="E315" i="5"/>
  <c r="D315" i="5"/>
  <c r="F314" i="5"/>
  <c r="E314" i="5"/>
  <c r="D314" i="5"/>
  <c r="F313" i="5"/>
  <c r="E313" i="5"/>
  <c r="D313" i="5"/>
  <c r="F312" i="5"/>
  <c r="E312" i="5"/>
  <c r="D312" i="5"/>
  <c r="F311" i="5"/>
  <c r="E311" i="5"/>
  <c r="D311" i="5"/>
  <c r="F310" i="5"/>
  <c r="E310" i="5"/>
  <c r="D310" i="5"/>
  <c r="F309" i="5"/>
  <c r="E309" i="5"/>
  <c r="D309" i="5"/>
  <c r="F308" i="5"/>
  <c r="E308" i="5"/>
  <c r="D308" i="5"/>
  <c r="F307" i="5"/>
  <c r="E307" i="5"/>
  <c r="D307" i="5"/>
  <c r="F306" i="5"/>
  <c r="E306" i="5"/>
  <c r="D306" i="5"/>
  <c r="F305" i="5"/>
  <c r="E305" i="5"/>
  <c r="D305" i="5"/>
  <c r="F304" i="5"/>
  <c r="E304" i="5"/>
  <c r="D304" i="5"/>
  <c r="F303" i="5"/>
  <c r="E303" i="5"/>
  <c r="D303" i="5"/>
  <c r="F302" i="5"/>
  <c r="E302" i="5"/>
  <c r="D302" i="5"/>
  <c r="F301" i="5"/>
  <c r="E301" i="5"/>
  <c r="D301" i="5"/>
  <c r="F300" i="5"/>
  <c r="E300" i="5"/>
  <c r="D300" i="5"/>
  <c r="F299" i="5"/>
  <c r="E299" i="5"/>
  <c r="D299" i="5"/>
  <c r="F298" i="5"/>
  <c r="E298" i="5"/>
  <c r="D298" i="5"/>
  <c r="F297" i="5"/>
  <c r="E297" i="5"/>
  <c r="D297" i="5"/>
  <c r="F296" i="5"/>
  <c r="E296" i="5"/>
  <c r="D296" i="5"/>
  <c r="F295" i="5"/>
  <c r="E295" i="5"/>
  <c r="D295" i="5"/>
  <c r="F294" i="5"/>
  <c r="E294" i="5"/>
  <c r="D294" i="5"/>
  <c r="F293" i="5"/>
  <c r="E293" i="5"/>
  <c r="D293" i="5"/>
  <c r="F292" i="5"/>
  <c r="E292" i="5"/>
  <c r="D292" i="5"/>
  <c r="F291" i="5"/>
  <c r="E291" i="5"/>
  <c r="D291" i="5"/>
  <c r="F290" i="5"/>
  <c r="E290" i="5"/>
  <c r="D290" i="5"/>
  <c r="F289" i="5"/>
  <c r="E289" i="5"/>
  <c r="D289" i="5"/>
  <c r="F288" i="5"/>
  <c r="E288" i="5"/>
  <c r="D288" i="5"/>
  <c r="F287" i="5"/>
  <c r="E287" i="5"/>
  <c r="D287" i="5"/>
  <c r="F286" i="5"/>
  <c r="E286" i="5"/>
  <c r="D286" i="5"/>
  <c r="F285" i="5"/>
  <c r="E285" i="5"/>
  <c r="D285" i="5"/>
  <c r="F284" i="5"/>
  <c r="E284" i="5"/>
  <c r="D284" i="5"/>
  <c r="F283" i="5"/>
  <c r="E283" i="5"/>
  <c r="D283" i="5"/>
  <c r="F282" i="5"/>
  <c r="E282" i="5"/>
  <c r="D282" i="5"/>
  <c r="F281" i="5"/>
  <c r="E281" i="5"/>
  <c r="D281" i="5"/>
  <c r="F280" i="5"/>
  <c r="E280" i="5"/>
  <c r="D280" i="5"/>
  <c r="F279" i="5"/>
  <c r="E279" i="5"/>
  <c r="D279" i="5"/>
  <c r="F278" i="5"/>
  <c r="E278" i="5"/>
  <c r="D278" i="5"/>
  <c r="F277" i="5"/>
  <c r="E277" i="5"/>
  <c r="D277" i="5"/>
  <c r="F276" i="5"/>
  <c r="E276" i="5"/>
  <c r="D276" i="5"/>
  <c r="F275" i="5"/>
  <c r="E275" i="5"/>
  <c r="D275" i="5"/>
  <c r="F274" i="5"/>
  <c r="E274" i="5"/>
  <c r="D274" i="5"/>
  <c r="F273" i="5"/>
  <c r="E273" i="5"/>
  <c r="D273" i="5"/>
  <c r="F272" i="5"/>
  <c r="E272" i="5"/>
  <c r="D272" i="5"/>
  <c r="F271" i="5"/>
  <c r="E271" i="5"/>
  <c r="D271" i="5"/>
  <c r="F270" i="5"/>
  <c r="E270" i="5"/>
  <c r="D270" i="5"/>
  <c r="F269" i="5"/>
  <c r="E269" i="5"/>
  <c r="D269" i="5"/>
  <c r="F268" i="5"/>
  <c r="E268" i="5"/>
  <c r="D268" i="5"/>
  <c r="F267" i="5"/>
  <c r="E267" i="5"/>
  <c r="D267" i="5"/>
  <c r="F266" i="5"/>
  <c r="E266" i="5"/>
  <c r="D266" i="5"/>
  <c r="F265" i="5"/>
  <c r="E265" i="5"/>
  <c r="D265" i="5"/>
  <c r="F264" i="5"/>
  <c r="E264" i="5"/>
  <c r="D264" i="5"/>
  <c r="F263" i="5"/>
  <c r="E263" i="5"/>
  <c r="D263" i="5"/>
  <c r="F262" i="5"/>
  <c r="E262" i="5"/>
  <c r="D262" i="5"/>
  <c r="F261" i="5"/>
  <c r="E261" i="5"/>
  <c r="D261" i="5"/>
  <c r="F260" i="5"/>
  <c r="E260" i="5"/>
  <c r="D260" i="5"/>
  <c r="F259" i="5"/>
  <c r="E259" i="5"/>
  <c r="D259" i="5"/>
  <c r="F258" i="5"/>
  <c r="E258" i="5"/>
  <c r="D258" i="5"/>
  <c r="F257" i="5"/>
  <c r="E257" i="5"/>
  <c r="D257" i="5"/>
  <c r="F256" i="5"/>
  <c r="E256" i="5"/>
  <c r="D256" i="5"/>
  <c r="F255" i="5"/>
  <c r="E255" i="5"/>
  <c r="D255" i="5"/>
  <c r="F254" i="5"/>
  <c r="E254" i="5"/>
  <c r="D254" i="5"/>
  <c r="F253" i="5"/>
  <c r="E253" i="5"/>
  <c r="D253" i="5"/>
  <c r="F252" i="5"/>
  <c r="E252" i="5"/>
  <c r="D252" i="5"/>
  <c r="F251" i="5"/>
  <c r="E251" i="5"/>
  <c r="D251" i="5"/>
  <c r="F250" i="5"/>
  <c r="E250" i="5"/>
  <c r="D250" i="5"/>
  <c r="F249" i="5"/>
  <c r="E249" i="5"/>
  <c r="D249" i="5"/>
  <c r="F248" i="5"/>
  <c r="E248" i="5"/>
  <c r="D248" i="5"/>
  <c r="F247" i="5"/>
  <c r="E247" i="5"/>
  <c r="D247" i="5"/>
  <c r="F246" i="5"/>
  <c r="E246" i="5"/>
  <c r="D246" i="5"/>
  <c r="F245" i="5"/>
  <c r="E245" i="5"/>
  <c r="D245" i="5"/>
  <c r="F244" i="5"/>
  <c r="E244" i="5"/>
  <c r="D244" i="5"/>
  <c r="F243" i="5"/>
  <c r="E243" i="5"/>
  <c r="D243" i="5"/>
  <c r="F242" i="5"/>
  <c r="E242" i="5"/>
  <c r="D242" i="5"/>
  <c r="F241" i="5"/>
  <c r="E241" i="5"/>
  <c r="D241" i="5"/>
  <c r="F240" i="5"/>
  <c r="E240" i="5"/>
  <c r="D240" i="5"/>
  <c r="F239" i="5"/>
  <c r="E239" i="5"/>
  <c r="D239" i="5"/>
  <c r="F238" i="5"/>
  <c r="E238" i="5"/>
  <c r="D238" i="5"/>
  <c r="F237" i="5"/>
  <c r="E237" i="5"/>
  <c r="D237" i="5"/>
  <c r="F236" i="5"/>
  <c r="E236" i="5"/>
  <c r="D236" i="5"/>
  <c r="F235" i="5"/>
  <c r="E235" i="5"/>
  <c r="D235" i="5"/>
  <c r="F234" i="5"/>
  <c r="E234" i="5"/>
  <c r="D234" i="5"/>
  <c r="F233" i="5"/>
  <c r="E233" i="5"/>
  <c r="D233" i="5"/>
  <c r="F232" i="5"/>
  <c r="E232" i="5"/>
  <c r="D232" i="5"/>
  <c r="F231" i="5"/>
  <c r="E231" i="5"/>
  <c r="D231" i="5"/>
  <c r="F230" i="5"/>
  <c r="E230" i="5"/>
  <c r="D230" i="5"/>
  <c r="F229" i="5"/>
  <c r="E229" i="5"/>
  <c r="D229" i="5"/>
  <c r="F228" i="5"/>
  <c r="E228" i="5"/>
  <c r="D228" i="5"/>
  <c r="F227" i="5"/>
  <c r="E227" i="5"/>
  <c r="D227" i="5"/>
  <c r="F226" i="5"/>
  <c r="E226" i="5"/>
  <c r="D226" i="5"/>
  <c r="F225" i="5"/>
  <c r="E225" i="5"/>
  <c r="D225" i="5"/>
  <c r="F224" i="5"/>
  <c r="E224" i="5"/>
  <c r="D224" i="5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13" i="5"/>
  <c r="E213" i="5"/>
  <c r="D213" i="5"/>
  <c r="F212" i="5"/>
  <c r="E212" i="5"/>
  <c r="D212" i="5"/>
  <c r="F211" i="5"/>
  <c r="E211" i="5"/>
  <c r="D211" i="5"/>
  <c r="F210" i="5"/>
  <c r="E210" i="5"/>
  <c r="D210" i="5"/>
  <c r="F209" i="5"/>
  <c r="E209" i="5"/>
  <c r="D209" i="5"/>
  <c r="F208" i="5"/>
  <c r="E208" i="5"/>
  <c r="D208" i="5"/>
  <c r="F207" i="5"/>
  <c r="E207" i="5"/>
  <c r="D207" i="5"/>
  <c r="F206" i="5"/>
  <c r="E206" i="5"/>
  <c r="D206" i="5"/>
  <c r="F205" i="5"/>
  <c r="E205" i="5"/>
  <c r="D205" i="5"/>
  <c r="F204" i="5"/>
  <c r="E204" i="5"/>
  <c r="D204" i="5"/>
  <c r="F203" i="5"/>
  <c r="E203" i="5"/>
  <c r="D203" i="5"/>
  <c r="F202" i="5"/>
  <c r="E202" i="5"/>
  <c r="D202" i="5"/>
  <c r="F201" i="5"/>
  <c r="E201" i="5"/>
  <c r="D201" i="5"/>
  <c r="F200" i="5"/>
  <c r="E200" i="5"/>
  <c r="D200" i="5"/>
  <c r="F199" i="5"/>
  <c r="E199" i="5"/>
  <c r="D199" i="5"/>
  <c r="F198" i="5"/>
  <c r="E198" i="5"/>
  <c r="D198" i="5"/>
  <c r="F197" i="5"/>
  <c r="E197" i="5"/>
  <c r="D197" i="5"/>
  <c r="F196" i="5"/>
  <c r="E196" i="5"/>
  <c r="D196" i="5"/>
  <c r="F195" i="5"/>
  <c r="E195" i="5"/>
  <c r="D195" i="5"/>
  <c r="F194" i="5"/>
  <c r="E194" i="5"/>
  <c r="D194" i="5"/>
  <c r="F193" i="5"/>
  <c r="E193" i="5"/>
  <c r="D193" i="5"/>
  <c r="F192" i="5"/>
  <c r="E192" i="5"/>
  <c r="D192" i="5"/>
  <c r="F191" i="5"/>
  <c r="E191" i="5"/>
  <c r="D191" i="5"/>
  <c r="F190" i="5"/>
  <c r="E190" i="5"/>
  <c r="D190" i="5"/>
  <c r="F189" i="5"/>
  <c r="E189" i="5"/>
  <c r="D189" i="5"/>
  <c r="F188" i="5"/>
  <c r="E188" i="5"/>
  <c r="D188" i="5"/>
  <c r="F187" i="5"/>
  <c r="E187" i="5"/>
  <c r="D187" i="5"/>
  <c r="F186" i="5"/>
  <c r="E186" i="5"/>
  <c r="D186" i="5"/>
  <c r="F185" i="5"/>
  <c r="E185" i="5"/>
  <c r="D185" i="5"/>
  <c r="F184" i="5"/>
  <c r="E184" i="5"/>
  <c r="D184" i="5"/>
  <c r="F183" i="5"/>
  <c r="E183" i="5"/>
  <c r="D183" i="5"/>
  <c r="F182" i="5"/>
  <c r="E182" i="5"/>
  <c r="D182" i="5"/>
  <c r="F181" i="5"/>
  <c r="E181" i="5"/>
  <c r="D181" i="5"/>
  <c r="F180" i="5"/>
  <c r="E180" i="5"/>
  <c r="D180" i="5"/>
  <c r="F179" i="5"/>
  <c r="E179" i="5"/>
  <c r="D179" i="5"/>
  <c r="F178" i="5"/>
  <c r="E178" i="5"/>
  <c r="D178" i="5"/>
  <c r="F177" i="5"/>
  <c r="E177" i="5"/>
  <c r="D177" i="5"/>
  <c r="F176" i="5"/>
  <c r="E176" i="5"/>
  <c r="D176" i="5"/>
  <c r="F175" i="5"/>
  <c r="E175" i="5"/>
  <c r="D175" i="5"/>
  <c r="F174" i="5"/>
  <c r="E174" i="5"/>
  <c r="D174" i="5"/>
  <c r="F173" i="5"/>
  <c r="E173" i="5"/>
  <c r="D173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F21" i="5"/>
  <c r="E21" i="5"/>
  <c r="D21" i="5"/>
  <c r="F20" i="5"/>
  <c r="E20" i="5"/>
  <c r="D20" i="5"/>
  <c r="F19" i="5"/>
  <c r="E19" i="5"/>
  <c r="D19" i="5"/>
  <c r="F18" i="5"/>
  <c r="E18" i="5"/>
  <c r="D18" i="5"/>
  <c r="F17" i="5"/>
  <c r="E17" i="5"/>
  <c r="D17" i="5"/>
  <c r="F16" i="5"/>
  <c r="E16" i="5"/>
  <c r="D16" i="5"/>
  <c r="F15" i="5"/>
  <c r="E15" i="5"/>
  <c r="D15" i="5"/>
  <c r="F14" i="5"/>
  <c r="E14" i="5"/>
  <c r="D14" i="5"/>
  <c r="F13" i="5"/>
  <c r="E13" i="5"/>
  <c r="D13" i="5"/>
  <c r="F12" i="5"/>
  <c r="E12" i="5"/>
  <c r="D12" i="5"/>
  <c r="F11" i="5"/>
  <c r="E11" i="5"/>
  <c r="D11" i="5"/>
  <c r="F10" i="5"/>
  <c r="E10" i="5"/>
  <c r="D10" i="5"/>
  <c r="F9" i="5"/>
  <c r="E9" i="5"/>
  <c r="D9" i="5"/>
  <c r="F8" i="5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F2" i="5"/>
  <c r="E2" i="5"/>
  <c r="D2" i="5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E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D279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7" i="1"/>
  <c r="E287" i="1"/>
  <c r="F287" i="1"/>
  <c r="D288" i="1"/>
  <c r="E288" i="1"/>
  <c r="F288" i="1"/>
  <c r="D289" i="1"/>
  <c r="E289" i="1"/>
  <c r="F289" i="1"/>
  <c r="D290" i="1"/>
  <c r="E290" i="1"/>
  <c r="F290" i="1"/>
  <c r="D291" i="1"/>
  <c r="E291" i="1"/>
  <c r="F291" i="1"/>
  <c r="D292" i="1"/>
  <c r="E292" i="1"/>
  <c r="F292" i="1"/>
  <c r="D293" i="1"/>
  <c r="E293" i="1"/>
  <c r="F293" i="1"/>
  <c r="D294" i="1"/>
  <c r="E294" i="1"/>
  <c r="F294" i="1"/>
  <c r="D295" i="1"/>
  <c r="E295" i="1"/>
  <c r="F295" i="1"/>
  <c r="D296" i="1"/>
  <c r="E296" i="1"/>
  <c r="F296" i="1"/>
  <c r="D297" i="1"/>
  <c r="E297" i="1"/>
  <c r="F297" i="1"/>
  <c r="D298" i="1"/>
  <c r="E298" i="1"/>
  <c r="F298" i="1"/>
  <c r="D299" i="1"/>
  <c r="E299" i="1"/>
  <c r="F299" i="1"/>
  <c r="D300" i="1"/>
  <c r="E300" i="1"/>
  <c r="F300" i="1"/>
  <c r="D301" i="1"/>
  <c r="E301" i="1"/>
  <c r="F301" i="1"/>
  <c r="D302" i="1"/>
  <c r="E302" i="1"/>
  <c r="F302" i="1"/>
  <c r="D303" i="1"/>
  <c r="E303" i="1"/>
  <c r="F303" i="1"/>
  <c r="D304" i="1"/>
  <c r="E304" i="1"/>
  <c r="F304" i="1"/>
  <c r="D305" i="1"/>
  <c r="E305" i="1"/>
  <c r="F305" i="1"/>
  <c r="D306" i="1"/>
  <c r="E306" i="1"/>
  <c r="F306" i="1"/>
  <c r="D307" i="1"/>
  <c r="E307" i="1"/>
  <c r="F307" i="1"/>
  <c r="D308" i="1"/>
  <c r="E308" i="1"/>
  <c r="F308" i="1"/>
  <c r="D309" i="1"/>
  <c r="E309" i="1"/>
  <c r="F309" i="1"/>
  <c r="D310" i="1"/>
  <c r="E310" i="1"/>
  <c r="F310" i="1"/>
  <c r="D311" i="1"/>
  <c r="E311" i="1"/>
  <c r="F311" i="1"/>
  <c r="D312" i="1"/>
  <c r="E312" i="1"/>
  <c r="F312" i="1"/>
  <c r="D313" i="1"/>
  <c r="E313" i="1"/>
  <c r="F313" i="1"/>
  <c r="D314" i="1"/>
  <c r="E314" i="1"/>
  <c r="F314" i="1"/>
  <c r="D315" i="1"/>
  <c r="E315" i="1"/>
  <c r="F315" i="1"/>
  <c r="D316" i="1"/>
  <c r="E316" i="1"/>
  <c r="F316" i="1"/>
  <c r="D317" i="1"/>
  <c r="E317" i="1"/>
  <c r="F317" i="1"/>
  <c r="D318" i="1"/>
  <c r="E318" i="1"/>
  <c r="F318" i="1"/>
  <c r="D319" i="1"/>
  <c r="E319" i="1"/>
  <c r="F319" i="1"/>
  <c r="D320" i="1"/>
  <c r="E320" i="1"/>
  <c r="F320" i="1"/>
  <c r="D321" i="1"/>
  <c r="E321" i="1"/>
  <c r="F321" i="1"/>
  <c r="E2" i="1"/>
  <c r="F2" i="1"/>
  <c r="D2" i="1"/>
  <c r="G5" i="9"/>
  <c r="G6" i="9"/>
  <c r="G7" i="9"/>
  <c r="G8" i="9"/>
  <c r="G9" i="9"/>
  <c r="G10" i="9"/>
  <c r="G11" i="9"/>
  <c r="G12" i="9"/>
  <c r="G13" i="9"/>
  <c r="G14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4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16" i="9"/>
  <c r="L2" i="9"/>
  <c r="B2" i="9" s="1"/>
  <c r="B19" i="9" l="1"/>
  <c r="B3" i="9"/>
  <c r="B31" i="9"/>
  <c r="B15" i="9"/>
  <c r="B27" i="9"/>
  <c r="B11" i="9"/>
  <c r="B23" i="9"/>
  <c r="B7" i="9"/>
  <c r="B30" i="9"/>
  <c r="B26" i="9"/>
  <c r="B22" i="9"/>
  <c r="B18" i="9"/>
  <c r="B14" i="9"/>
  <c r="B10" i="9"/>
  <c r="B6" i="9"/>
  <c r="B33" i="9"/>
  <c r="B29" i="9"/>
  <c r="B25" i="9"/>
  <c r="B21" i="9"/>
  <c r="B17" i="9"/>
  <c r="B13" i="9"/>
  <c r="B9" i="9"/>
  <c r="B5" i="9"/>
  <c r="B32" i="9"/>
  <c r="B28" i="9"/>
  <c r="B24" i="9"/>
  <c r="B20" i="9"/>
  <c r="B16" i="9"/>
  <c r="B12" i="9"/>
  <c r="B8" i="9"/>
  <c r="B4" i="9"/>
  <c r="L3" i="9" l="1"/>
  <c r="O33" i="9" s="1"/>
  <c r="U37" i="9" l="1"/>
  <c r="W30" i="9"/>
  <c r="X12" i="9"/>
  <c r="W14" i="9"/>
  <c r="R28" i="9"/>
  <c r="P29" i="9"/>
  <c r="W19" i="9"/>
  <c r="X20" i="9"/>
  <c r="P37" i="9"/>
  <c r="V6" i="9"/>
  <c r="P31" i="9"/>
  <c r="U24" i="9"/>
  <c r="Q6" i="9"/>
  <c r="W31" i="9"/>
  <c r="W33" i="9"/>
  <c r="U31" i="9"/>
  <c r="U29" i="9"/>
  <c r="Q37" i="9"/>
  <c r="P22" i="9"/>
  <c r="O25" i="9"/>
  <c r="P5" i="9"/>
  <c r="U17" i="9"/>
  <c r="O22" i="9"/>
  <c r="W20" i="9"/>
  <c r="R32" i="9"/>
  <c r="W36" i="9"/>
  <c r="Q9" i="9"/>
  <c r="R37" i="9"/>
  <c r="W23" i="9"/>
  <c r="X3" i="9"/>
  <c r="X16" i="9"/>
  <c r="W12" i="9"/>
  <c r="R27" i="9"/>
  <c r="P6" i="9"/>
  <c r="P12" i="9"/>
  <c r="R12" i="9"/>
  <c r="P21" i="9"/>
  <c r="U9" i="9"/>
  <c r="Q33" i="9"/>
  <c r="W7" i="9"/>
  <c r="P23" i="9"/>
  <c r="V9" i="9"/>
  <c r="V8" i="9"/>
  <c r="R24" i="9"/>
  <c r="Q38" i="9"/>
  <c r="X29" i="9"/>
  <c r="P11" i="9"/>
  <c r="Q17" i="9"/>
  <c r="X22" i="9"/>
  <c r="R21" i="9"/>
  <c r="O17" i="9"/>
  <c r="U34" i="9"/>
  <c r="V19" i="9"/>
  <c r="Q27" i="9"/>
  <c r="R33" i="9"/>
  <c r="X36" i="9"/>
  <c r="X31" i="9"/>
  <c r="X14" i="9"/>
  <c r="O5" i="9"/>
  <c r="W8" i="9"/>
  <c r="U14" i="9"/>
  <c r="X37" i="9"/>
  <c r="Q24" i="9"/>
  <c r="W9" i="9"/>
  <c r="O38" i="9"/>
  <c r="X8" i="9"/>
  <c r="P13" i="9"/>
  <c r="V15" i="9"/>
  <c r="W26" i="9"/>
  <c r="Q25" i="9"/>
  <c r="O28" i="9"/>
  <c r="R5" i="9"/>
  <c r="R36" i="9"/>
  <c r="P15" i="9"/>
  <c r="U11" i="9"/>
  <c r="Q35" i="9"/>
  <c r="U35" i="9"/>
  <c r="P33" i="9"/>
  <c r="Q21" i="9"/>
  <c r="X6" i="9"/>
  <c r="O14" i="9"/>
  <c r="V16" i="9"/>
  <c r="U10" i="9"/>
  <c r="O31" i="9"/>
  <c r="X35" i="9"/>
  <c r="O19" i="9"/>
  <c r="X38" i="9"/>
  <c r="Q11" i="9"/>
  <c r="O20" i="9"/>
  <c r="O6" i="9"/>
  <c r="P9" i="9"/>
  <c r="U21" i="9"/>
  <c r="O12" i="9"/>
  <c r="W13" i="9"/>
  <c r="O29" i="9"/>
  <c r="R35" i="9"/>
  <c r="Q26" i="9"/>
  <c r="P34" i="9"/>
  <c r="R18" i="9"/>
  <c r="O16" i="9"/>
  <c r="P20" i="9"/>
  <c r="P19" i="9"/>
  <c r="R4" i="9"/>
  <c r="P7" i="9"/>
  <c r="Q3" i="9"/>
  <c r="U19" i="9"/>
  <c r="Q19" i="9"/>
  <c r="U28" i="9"/>
  <c r="R17" i="9"/>
  <c r="X21" i="9"/>
  <c r="P17" i="9"/>
  <c r="U13" i="9"/>
  <c r="Q29" i="9"/>
  <c r="R13" i="9"/>
  <c r="R16" i="9"/>
  <c r="O13" i="9"/>
  <c r="U3" i="9"/>
  <c r="W37" i="9"/>
  <c r="Q14" i="9"/>
  <c r="U6" i="9"/>
  <c r="X17" i="9"/>
  <c r="P3" i="9"/>
  <c r="V5" i="9"/>
  <c r="P36" i="9"/>
  <c r="U27" i="9"/>
  <c r="X33" i="9"/>
  <c r="O9" i="9"/>
  <c r="U26" i="9"/>
  <c r="P25" i="9"/>
  <c r="U5" i="9"/>
  <c r="Q5" i="9"/>
  <c r="X34" i="9"/>
  <c r="W24" i="9"/>
  <c r="W32" i="9"/>
  <c r="U23" i="9"/>
  <c r="O37" i="9"/>
  <c r="R11" i="9"/>
  <c r="O24" i="9"/>
  <c r="Q30" i="9"/>
  <c r="U33" i="9"/>
  <c r="V10" i="9"/>
  <c r="U22" i="9"/>
  <c r="R34" i="9"/>
  <c r="R23" i="9"/>
  <c r="Q28" i="9"/>
  <c r="U8" i="9"/>
  <c r="X11" i="9"/>
  <c r="O26" i="9"/>
  <c r="U7" i="9"/>
  <c r="O8" i="9"/>
  <c r="V7" i="9"/>
  <c r="Q22" i="9"/>
  <c r="X27" i="9"/>
  <c r="V17" i="9"/>
  <c r="P14" i="9"/>
  <c r="X13" i="9"/>
  <c r="O7" i="9"/>
  <c r="R7" i="9"/>
  <c r="V20" i="9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Q8" i="9"/>
  <c r="X30" i="9"/>
  <c r="W35" i="9"/>
  <c r="R38" i="9"/>
  <c r="W15" i="9"/>
  <c r="W4" i="9"/>
  <c r="Q10" i="9"/>
  <c r="W22" i="9"/>
  <c r="X26" i="9"/>
  <c r="P30" i="9"/>
  <c r="U38" i="9"/>
  <c r="W17" i="9"/>
  <c r="W28" i="9"/>
  <c r="O18" i="9"/>
  <c r="O3" i="9"/>
  <c r="V11" i="9"/>
  <c r="Q16" i="9"/>
  <c r="U12" i="9"/>
  <c r="P32" i="9"/>
  <c r="U30" i="9"/>
  <c r="R30" i="9"/>
  <c r="N1" i="9"/>
  <c r="V12" i="9"/>
  <c r="U15" i="9"/>
  <c r="Q13" i="9"/>
  <c r="V13" i="9"/>
  <c r="R29" i="9"/>
  <c r="X10" i="9"/>
  <c r="R8" i="9"/>
  <c r="W6" i="9"/>
  <c r="O21" i="9"/>
  <c r="O30" i="9"/>
  <c r="R19" i="9"/>
  <c r="X25" i="9"/>
  <c r="W25" i="9"/>
  <c r="Q34" i="9"/>
  <c r="Q18" i="9"/>
  <c r="W38" i="9"/>
  <c r="U18" i="9"/>
  <c r="U36" i="9"/>
  <c r="P38" i="9"/>
  <c r="P18" i="9"/>
  <c r="X32" i="9"/>
  <c r="X5" i="9"/>
  <c r="R26" i="9"/>
  <c r="O15" i="9"/>
  <c r="W11" i="9"/>
  <c r="R31" i="9"/>
  <c r="O32" i="9"/>
  <c r="Q32" i="9"/>
  <c r="Q12" i="9"/>
  <c r="U25" i="9"/>
  <c r="V14" i="9"/>
  <c r="P16" i="9"/>
  <c r="X19" i="9"/>
  <c r="R22" i="9"/>
  <c r="O27" i="9"/>
  <c r="W29" i="9"/>
  <c r="R9" i="9"/>
  <c r="W3" i="9"/>
  <c r="P26" i="9"/>
  <c r="P10" i="9"/>
  <c r="W27" i="9"/>
  <c r="X9" i="9"/>
  <c r="R10" i="9"/>
  <c r="W10" i="9"/>
  <c r="O23" i="9"/>
  <c r="O34" i="9"/>
  <c r="R15" i="9"/>
  <c r="W16" i="9"/>
  <c r="U32" i="9"/>
  <c r="Q36" i="9"/>
  <c r="Q20" i="9"/>
  <c r="Q4" i="9"/>
  <c r="U16" i="9"/>
  <c r="W21" i="9"/>
  <c r="P28" i="9"/>
  <c r="P4" i="9"/>
  <c r="X15" i="9"/>
  <c r="R6" i="9"/>
  <c r="V3" i="9"/>
  <c r="T1" i="9"/>
  <c r="Q31" i="9"/>
  <c r="O36" i="9"/>
  <c r="Q7" i="9"/>
  <c r="Q15" i="9"/>
  <c r="U20" i="9"/>
  <c r="U4" i="9"/>
  <c r="V4" i="9"/>
  <c r="P24" i="9"/>
  <c r="P8" i="9"/>
  <c r="X24" i="9"/>
  <c r="X7" i="9"/>
  <c r="R14" i="9"/>
  <c r="W18" i="9"/>
  <c r="O35" i="9"/>
  <c r="X18" i="9"/>
  <c r="O4" i="9"/>
  <c r="X23" i="9"/>
  <c r="P27" i="9"/>
  <c r="R20" i="9"/>
  <c r="V18" i="9"/>
  <c r="O11" i="9"/>
  <c r="O10" i="9"/>
  <c r="W5" i="9"/>
  <c r="W34" i="9"/>
  <c r="X4" i="9"/>
  <c r="Q23" i="9"/>
  <c r="X28" i="9"/>
  <c r="R3" i="9"/>
  <c r="P35" i="9"/>
  <c r="R25" i="9"/>
</calcChain>
</file>

<file path=xl/sharedStrings.xml><?xml version="1.0" encoding="utf-8"?>
<sst xmlns="http://schemas.openxmlformats.org/spreadsheetml/2006/main" count="3875" uniqueCount="81">
  <si>
    <t>Year</t>
  </si>
  <si>
    <t>area</t>
  </si>
  <si>
    <t>Estimated_Population</t>
  </si>
  <si>
    <t>Published_Projection</t>
  </si>
  <si>
    <t>Without_Adjustment</t>
  </si>
  <si>
    <t>With_Adjustment</t>
  </si>
  <si>
    <t>Aberdeen City</t>
  </si>
  <si>
    <t>Aberdeenshire</t>
  </si>
  <si>
    <t>Angus</t>
  </si>
  <si>
    <t>City of Edinburgh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</si>
  <si>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</si>
  <si>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</si>
  <si>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</si>
  <si>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</si>
  <si>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</si>
  <si>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</si>
  <si>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</si>
  <si>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</si>
  <si>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</si>
  <si>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</si>
  <si>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</si>
  <si>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</si>
  <si>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</si>
  <si>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</si>
  <si>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</si>
  <si>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</si>
  <si>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</si>
  <si>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</si>
  <si>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</si>
  <si>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</si>
  <si>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</si>
  <si>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</si>
  <si>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</si>
  <si>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</si>
  <si>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</si>
  <si>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</si>
  <si>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</si>
  <si>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</si>
  <si>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</si>
  <si>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</si>
  <si>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</si>
  <si>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</si>
  <si>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</si>
  <si>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</si>
  <si>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Clydeplan</t>
  </si>
  <si>
    <t>SESplan</t>
  </si>
  <si>
    <t>TAYplan</t>
  </si>
  <si>
    <t>Cairngorms National Park</t>
  </si>
  <si>
    <t>Estimated_Net_Migration</t>
  </si>
  <si>
    <t>Type</t>
  </si>
  <si>
    <t>Area</t>
  </si>
  <si>
    <t>Council area</t>
  </si>
  <si>
    <t>NHS Health Board area</t>
  </si>
  <si>
    <t>Strategic Development Plan area</t>
  </si>
  <si>
    <t>National Park area</t>
  </si>
  <si>
    <t>Estimate</t>
  </si>
  <si>
    <t>Published Projection</t>
  </si>
  <si>
    <t>New Method without Adjustment</t>
  </si>
  <si>
    <t>New Method with Adjustment</t>
  </si>
  <si>
    <t>General Details</t>
  </si>
  <si>
    <t>Dataset Title:</t>
  </si>
  <si>
    <t>Time Period of Dataset:</t>
  </si>
  <si>
    <t>Mid year 2037</t>
  </si>
  <si>
    <t>Geographic Coverage:</t>
  </si>
  <si>
    <t>Council, NHS Board, Strategic Development Plan, and National Park areas</t>
  </si>
  <si>
    <t>Supplier:</t>
  </si>
  <si>
    <t>National Records of Scotland (NRS)</t>
  </si>
  <si>
    <t>Department:</t>
  </si>
  <si>
    <t>Demographic Statistics Division, Population and Migration Statistics Branch</t>
  </si>
  <si>
    <t>Methodology:</t>
  </si>
  <si>
    <t>For more information on how the population projections are created please refer to the Methodology Guide within the Sub-National Population Projections section of the NRS website.</t>
  </si>
  <si>
    <t>Commentary and the assumptions used for the projections can be found within the Population Projections Scotland (2012-based) publication, also available within the Sub-National Population Projections section of the NRS website.</t>
  </si>
  <si>
    <t>Comparison of total populationand net migration from published 2012-based population projections, with results from new method, Years 2002 to 2037</t>
  </si>
  <si>
    <t>© Crown Copyright 2016</t>
  </si>
  <si>
    <t>Argyll and Bute</t>
  </si>
  <si>
    <t>Dumfries and Galloway</t>
  </si>
  <si>
    <t>Perth and Kinross</t>
  </si>
  <si>
    <t>Ayrshire and Arran</t>
  </si>
  <si>
    <t>Greater Glasgow and Clyde</t>
  </si>
  <si>
    <t>Aberdeen City and Shire</t>
  </si>
  <si>
    <t>Loch Lomond and The Trossachs National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</si>
</sst>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 wrapText="1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Selection'!$N$1:$R$1</c:f>
          <c:strCache>
            <c:ptCount val="1"/>
            <c:pt idx="0">
              <c:v>Comparison of total population from published 2012-based population projections for Aberdeen City, with results from new method, Years 2002 to 2037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'Data Selection'!$P$2</c:f>
              <c:strCache>
                <c:ptCount val="1"/>
                <c:pt idx="0">
                  <c:v>Published Projection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'Data Selection'!$N$3:$N$38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Selection'!$P$3:$P$38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224970</c:v>
                </c:pt>
                <c:pt idx="11">
                  <c:v>226975</c:v>
                </c:pt>
                <c:pt idx="12">
                  <c:v>229167</c:v>
                </c:pt>
                <c:pt idx="13">
                  <c:v>231495</c:v>
                </c:pt>
                <c:pt idx="14">
                  <c:v>233890</c:v>
                </c:pt>
                <c:pt idx="15">
                  <c:v>236400</c:v>
                </c:pt>
                <c:pt idx="16">
                  <c:v>239031</c:v>
                </c:pt>
                <c:pt idx="17">
                  <c:v>241704</c:v>
                </c:pt>
                <c:pt idx="18">
                  <c:v>244413</c:v>
                </c:pt>
                <c:pt idx="19">
                  <c:v>247144</c:v>
                </c:pt>
                <c:pt idx="20">
                  <c:v>249896</c:v>
                </c:pt>
                <c:pt idx="21">
                  <c:v>252643</c:v>
                </c:pt>
                <c:pt idx="22">
                  <c:v>255376</c:v>
                </c:pt>
                <c:pt idx="23">
                  <c:v>258098</c:v>
                </c:pt>
                <c:pt idx="24">
                  <c:v>260801</c:v>
                </c:pt>
                <c:pt idx="25">
                  <c:v>263477</c:v>
                </c:pt>
                <c:pt idx="26">
                  <c:v>266115</c:v>
                </c:pt>
                <c:pt idx="27">
                  <c:v>268723</c:v>
                </c:pt>
                <c:pt idx="28">
                  <c:v>271302</c:v>
                </c:pt>
                <c:pt idx="29">
                  <c:v>273863</c:v>
                </c:pt>
                <c:pt idx="30">
                  <c:v>276397</c:v>
                </c:pt>
                <c:pt idx="31">
                  <c:v>278887</c:v>
                </c:pt>
                <c:pt idx="32">
                  <c:v>281368</c:v>
                </c:pt>
                <c:pt idx="33">
                  <c:v>283835</c:v>
                </c:pt>
                <c:pt idx="34">
                  <c:v>286308</c:v>
                </c:pt>
                <c:pt idx="35">
                  <c:v>288788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'Data Selection'!$Q$2</c:f>
              <c:strCache>
                <c:ptCount val="1"/>
                <c:pt idx="0">
                  <c:v>New Method without Adjustment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'Data Selection'!$N$3:$N$38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Selection'!$Q$3:$Q$38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224970</c:v>
                </c:pt>
                <c:pt idx="11">
                  <c:v>226420</c:v>
                </c:pt>
                <c:pt idx="12">
                  <c:v>228190</c:v>
                </c:pt>
                <c:pt idx="13">
                  <c:v>230019</c:v>
                </c:pt>
                <c:pt idx="14">
                  <c:v>231882</c:v>
                </c:pt>
                <c:pt idx="15">
                  <c:v>233752</c:v>
                </c:pt>
                <c:pt idx="16">
                  <c:v>235521</c:v>
                </c:pt>
                <c:pt idx="17">
                  <c:v>237308</c:v>
                </c:pt>
                <c:pt idx="18">
                  <c:v>239099</c:v>
                </c:pt>
                <c:pt idx="19">
                  <c:v>240895</c:v>
                </c:pt>
                <c:pt idx="20">
                  <c:v>242634</c:v>
                </c:pt>
                <c:pt idx="21">
                  <c:v>244390</c:v>
                </c:pt>
                <c:pt idx="22">
                  <c:v>246148</c:v>
                </c:pt>
                <c:pt idx="23">
                  <c:v>247921</c:v>
                </c:pt>
                <c:pt idx="24">
                  <c:v>249687</c:v>
                </c:pt>
                <c:pt idx="25">
                  <c:v>251431</c:v>
                </c:pt>
                <c:pt idx="26">
                  <c:v>253156</c:v>
                </c:pt>
                <c:pt idx="27">
                  <c:v>254859</c:v>
                </c:pt>
                <c:pt idx="28">
                  <c:v>256516</c:v>
                </c:pt>
                <c:pt idx="29">
                  <c:v>258146</c:v>
                </c:pt>
                <c:pt idx="30">
                  <c:v>259724</c:v>
                </c:pt>
                <c:pt idx="31">
                  <c:v>261291</c:v>
                </c:pt>
                <c:pt idx="32">
                  <c:v>262849</c:v>
                </c:pt>
                <c:pt idx="33">
                  <c:v>264389</c:v>
                </c:pt>
                <c:pt idx="34">
                  <c:v>265848</c:v>
                </c:pt>
                <c:pt idx="35">
                  <c:v>267287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Selection'!$R$2</c:f>
              <c:strCache>
                <c:ptCount val="1"/>
                <c:pt idx="0">
                  <c:v>New Method with Adjustment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circle"/>
            <c:size val="7"/>
            <c:spPr>
              <a:solidFill>
                <a:srgbClr val="CC66FF"/>
              </a:solidFill>
              <a:ln>
                <a:solidFill>
                  <a:srgbClr val="CC66FF"/>
                </a:solidFill>
              </a:ln>
            </c:spPr>
          </c:marker>
          <c:cat>
            <c:numRef>
              <c:f>'Data Selection'!$N$3:$N$38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Selection'!$R$3:$R$38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224970</c:v>
                </c:pt>
                <c:pt idx="11">
                  <c:v>226611</c:v>
                </c:pt>
                <c:pt idx="12">
                  <c:v>228488</c:v>
                </c:pt>
                <c:pt idx="13">
                  <c:v>230343</c:v>
                </c:pt>
                <c:pt idx="14">
                  <c:v>232210</c:v>
                </c:pt>
                <c:pt idx="15">
                  <c:v>234106</c:v>
                </c:pt>
                <c:pt idx="16">
                  <c:v>235922</c:v>
                </c:pt>
                <c:pt idx="17">
                  <c:v>237694</c:v>
                </c:pt>
                <c:pt idx="18">
                  <c:v>239486</c:v>
                </c:pt>
                <c:pt idx="19">
                  <c:v>241274</c:v>
                </c:pt>
                <c:pt idx="20">
                  <c:v>242982</c:v>
                </c:pt>
                <c:pt idx="21">
                  <c:v>244691</c:v>
                </c:pt>
                <c:pt idx="22">
                  <c:v>246369</c:v>
                </c:pt>
                <c:pt idx="23">
                  <c:v>248010</c:v>
                </c:pt>
                <c:pt idx="24">
                  <c:v>249633</c:v>
                </c:pt>
                <c:pt idx="25">
                  <c:v>251231</c:v>
                </c:pt>
                <c:pt idx="26">
                  <c:v>252800</c:v>
                </c:pt>
                <c:pt idx="27">
                  <c:v>254357</c:v>
                </c:pt>
                <c:pt idx="28">
                  <c:v>255872</c:v>
                </c:pt>
                <c:pt idx="29">
                  <c:v>257371</c:v>
                </c:pt>
                <c:pt idx="30">
                  <c:v>258824</c:v>
                </c:pt>
                <c:pt idx="31">
                  <c:v>260283</c:v>
                </c:pt>
                <c:pt idx="32">
                  <c:v>261738</c:v>
                </c:pt>
                <c:pt idx="33">
                  <c:v>263184</c:v>
                </c:pt>
                <c:pt idx="34">
                  <c:v>264554</c:v>
                </c:pt>
                <c:pt idx="35">
                  <c:v>265902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'Data Selection'!$O$2</c:f>
              <c:strCache>
                <c:ptCount val="1"/>
                <c:pt idx="0">
                  <c:v>Estimate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Selection'!$N$3:$N$38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Selection'!$O$3:$O$38</c:f>
              <c:numCache>
                <c:formatCode>General</c:formatCode>
                <c:ptCount val="36"/>
                <c:pt idx="0">
                  <c:v>210680</c:v>
                </c:pt>
                <c:pt idx="1">
                  <c:v>209280</c:v>
                </c:pt>
                <c:pt idx="2">
                  <c:v>207820</c:v>
                </c:pt>
                <c:pt idx="3">
                  <c:v>208690</c:v>
                </c:pt>
                <c:pt idx="4">
                  <c:v>209620</c:v>
                </c:pt>
                <c:pt idx="5">
                  <c:v>212460</c:v>
                </c:pt>
                <c:pt idx="6">
                  <c:v>214020</c:v>
                </c:pt>
                <c:pt idx="7">
                  <c:v>217020</c:v>
                </c:pt>
                <c:pt idx="8">
                  <c:v>219730</c:v>
                </c:pt>
                <c:pt idx="9">
                  <c:v>222460</c:v>
                </c:pt>
                <c:pt idx="10">
                  <c:v>224970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30912"/>
        <c:axId val="121176832"/>
      </c:lineChart>
      <c:catAx>
        <c:axId val="1210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176832"/>
        <c:crosses val="autoZero"/>
        <c:auto val="1"/>
        <c:lblAlgn val="ctr"/>
        <c:lblOffset val="100"/>
        <c:noMultiLvlLbl val="0"/>
      </c:catAx>
      <c:valAx>
        <c:axId val="121176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Persons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21030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245446607290056E-3"/>
          <c:y val="0.90541773244269586"/>
          <c:w val="0.47507509815808052"/>
          <c:h val="8.1994491774334544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Selection'!$T$1:$X$1</c:f>
          <c:strCache>
            <c:ptCount val="1"/>
            <c:pt idx="0">
              <c:v>Comparison of total net migration from published 2012-based population projections for Aberdeen City, with results from new method, Years 2002 to 2037</c:v>
            </c:pt>
          </c:strCache>
        </c:strRef>
      </c:tx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'Data Selection'!$V$2</c:f>
              <c:strCache>
                <c:ptCount val="1"/>
                <c:pt idx="0">
                  <c:v>Published Projection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'Data Selection'!$T$3:$T$38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Selection'!$V$3:$V$38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1910</c:v>
                </c:pt>
                <c:pt idx="11">
                  <c:v>1600</c:v>
                </c:pt>
                <c:pt idx="12">
                  <c:v>1600</c:v>
                </c:pt>
                <c:pt idx="13">
                  <c:v>1650</c:v>
                </c:pt>
                <c:pt idx="14">
                  <c:v>1650</c:v>
                </c:pt>
                <c:pt idx="15">
                  <c:v>1700</c:v>
                </c:pt>
                <c:pt idx="16">
                  <c:v>1750</c:v>
                </c:pt>
                <c:pt idx="17">
                  <c:v>1750</c:v>
                </c:pt>
                <c:pt idx="18">
                  <c:v>1750</c:v>
                </c:pt>
                <c:pt idx="19">
                  <c:v>1750</c:v>
                </c:pt>
                <c:pt idx="20">
                  <c:v>1750</c:v>
                </c:pt>
                <c:pt idx="21">
                  <c:v>1750</c:v>
                </c:pt>
                <c:pt idx="22">
                  <c:v>1750</c:v>
                </c:pt>
                <c:pt idx="23">
                  <c:v>1750</c:v>
                </c:pt>
                <c:pt idx="24">
                  <c:v>1750</c:v>
                </c:pt>
                <c:pt idx="25">
                  <c:v>1750</c:v>
                </c:pt>
                <c:pt idx="26">
                  <c:v>1750</c:v>
                </c:pt>
                <c:pt idx="27">
                  <c:v>1750</c:v>
                </c:pt>
                <c:pt idx="28">
                  <c:v>1750</c:v>
                </c:pt>
                <c:pt idx="29">
                  <c:v>1750</c:v>
                </c:pt>
                <c:pt idx="30">
                  <c:v>1750</c:v>
                </c:pt>
                <c:pt idx="31">
                  <c:v>1750</c:v>
                </c:pt>
                <c:pt idx="32">
                  <c:v>1750</c:v>
                </c:pt>
                <c:pt idx="33">
                  <c:v>1750</c:v>
                </c:pt>
                <c:pt idx="34">
                  <c:v>1750</c:v>
                </c:pt>
                <c:pt idx="35">
                  <c:v>1750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Selection'!$W$2</c:f>
              <c:strCache>
                <c:ptCount val="1"/>
                <c:pt idx="0">
                  <c:v>New Method without Adjustment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'Data Selection'!$T$3:$T$38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Selection'!$W$3:$W$38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1910</c:v>
                </c:pt>
                <c:pt idx="11">
                  <c:v>1022</c:v>
                </c:pt>
                <c:pt idx="12">
                  <c:v>1163</c:v>
                </c:pt>
                <c:pt idx="13">
                  <c:v>1178</c:v>
                </c:pt>
                <c:pt idx="14">
                  <c:v>1125</c:v>
                </c:pt>
                <c:pt idx="15">
                  <c:v>1104</c:v>
                </c:pt>
                <c:pt idx="16">
                  <c:v>949</c:v>
                </c:pt>
                <c:pt idx="17">
                  <c:v>951</c:v>
                </c:pt>
                <c:pt idx="18">
                  <c:v>925</c:v>
                </c:pt>
                <c:pt idx="19">
                  <c:v>888</c:v>
                </c:pt>
                <c:pt idx="20">
                  <c:v>858</c:v>
                </c:pt>
                <c:pt idx="21">
                  <c:v>844</c:v>
                </c:pt>
                <c:pt idx="22">
                  <c:v>864</c:v>
                </c:pt>
                <c:pt idx="23">
                  <c:v>881</c:v>
                </c:pt>
                <c:pt idx="24">
                  <c:v>899</c:v>
                </c:pt>
                <c:pt idx="25">
                  <c:v>899</c:v>
                </c:pt>
                <c:pt idx="26">
                  <c:v>897</c:v>
                </c:pt>
                <c:pt idx="27">
                  <c:v>901</c:v>
                </c:pt>
                <c:pt idx="28">
                  <c:v>882</c:v>
                </c:pt>
                <c:pt idx="29">
                  <c:v>864</c:v>
                </c:pt>
                <c:pt idx="30">
                  <c:v>854</c:v>
                </c:pt>
                <c:pt idx="31">
                  <c:v>853</c:v>
                </c:pt>
                <c:pt idx="32">
                  <c:v>834</c:v>
                </c:pt>
                <c:pt idx="33">
                  <c:v>826</c:v>
                </c:pt>
                <c:pt idx="34">
                  <c:v>816</c:v>
                </c:pt>
                <c:pt idx="35">
                  <c:v>818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'Data Selection'!$X$2</c:f>
              <c:strCache>
                <c:ptCount val="1"/>
                <c:pt idx="0">
                  <c:v>New Method with Adjustment</c:v>
                </c:pt>
              </c:strCache>
            </c:strRef>
          </c:tx>
          <c:spPr>
            <a:ln>
              <a:solidFill>
                <a:srgbClr val="CC66FF"/>
              </a:solidFill>
            </a:ln>
          </c:spPr>
          <c:marker>
            <c:symbol val="circle"/>
            <c:size val="7"/>
            <c:spPr>
              <a:solidFill>
                <a:srgbClr val="CC66FF"/>
              </a:solidFill>
              <a:ln>
                <a:solidFill>
                  <a:srgbClr val="CC66FF"/>
                </a:solidFill>
              </a:ln>
            </c:spPr>
          </c:marker>
          <c:cat>
            <c:numRef>
              <c:f>'Data Selection'!$T$3:$T$38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Selection'!$X$3:$X$38</c:f>
              <c:numCache>
                <c:formatCode>General</c:formatCode>
                <c:ptCount val="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1910</c:v>
                </c:pt>
                <c:pt idx="11">
                  <c:v>1203</c:v>
                </c:pt>
                <c:pt idx="12">
                  <c:v>1254</c:v>
                </c:pt>
                <c:pt idx="13">
                  <c:v>1182</c:v>
                </c:pt>
                <c:pt idx="14">
                  <c:v>1098</c:v>
                </c:pt>
                <c:pt idx="15">
                  <c:v>1101</c:v>
                </c:pt>
                <c:pt idx="16">
                  <c:v>969</c:v>
                </c:pt>
                <c:pt idx="17">
                  <c:v>903</c:v>
                </c:pt>
                <c:pt idx="18">
                  <c:v>896</c:v>
                </c:pt>
                <c:pt idx="19">
                  <c:v>855</c:v>
                </c:pt>
                <c:pt idx="20">
                  <c:v>803</c:v>
                </c:pt>
                <c:pt idx="21">
                  <c:v>783</c:v>
                </c:pt>
                <c:pt idx="22">
                  <c:v>771</c:v>
                </c:pt>
                <c:pt idx="23">
                  <c:v>759</c:v>
                </c:pt>
                <c:pt idx="24">
                  <c:v>775</c:v>
                </c:pt>
                <c:pt idx="25">
                  <c:v>791</c:v>
                </c:pt>
                <c:pt idx="26">
                  <c:v>791</c:v>
                </c:pt>
                <c:pt idx="27">
                  <c:v>817</c:v>
                </c:pt>
                <c:pt idx="28">
                  <c:v>814</c:v>
                </c:pt>
                <c:pt idx="29">
                  <c:v>818</c:v>
                </c:pt>
                <c:pt idx="30">
                  <c:v>819</c:v>
                </c:pt>
                <c:pt idx="31">
                  <c:v>828</c:v>
                </c:pt>
                <c:pt idx="32">
                  <c:v>823</c:v>
                </c:pt>
                <c:pt idx="33">
                  <c:v>826</c:v>
                </c:pt>
                <c:pt idx="34">
                  <c:v>821</c:v>
                </c:pt>
                <c:pt idx="35">
                  <c:v>806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'Data Selection'!$U$2</c:f>
              <c:strCache>
                <c:ptCount val="1"/>
                <c:pt idx="0">
                  <c:v>Estimate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'Data Selection'!$T$3:$T$38</c:f>
              <c:numCache>
                <c:formatCode>General</c:formatCode>
                <c:ptCount val="3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</c:numCache>
            </c:numRef>
          </c:cat>
          <c:val>
            <c:numRef>
              <c:f>'Data Selection'!$U$3:$U$38</c:f>
              <c:numCache>
                <c:formatCode>General</c:formatCode>
                <c:ptCount val="36"/>
                <c:pt idx="0">
                  <c:v>-826</c:v>
                </c:pt>
                <c:pt idx="1">
                  <c:v>-1155</c:v>
                </c:pt>
                <c:pt idx="2">
                  <c:v>-1191</c:v>
                </c:pt>
                <c:pt idx="3">
                  <c:v>1110</c:v>
                </c:pt>
                <c:pt idx="4">
                  <c:v>1143</c:v>
                </c:pt>
                <c:pt idx="5">
                  <c:v>2953</c:v>
                </c:pt>
                <c:pt idx="6">
                  <c:v>1646</c:v>
                </c:pt>
                <c:pt idx="7">
                  <c:v>2974</c:v>
                </c:pt>
                <c:pt idx="8">
                  <c:v>2754</c:v>
                </c:pt>
                <c:pt idx="9">
                  <c:v>3078</c:v>
                </c:pt>
                <c:pt idx="10">
                  <c:v>1910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9920"/>
        <c:axId val="121412224"/>
      </c:lineChart>
      <c:catAx>
        <c:axId val="1214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21412224"/>
        <c:crosses val="autoZero"/>
        <c:auto val="1"/>
        <c:lblAlgn val="ctr"/>
        <c:lblOffset val="100"/>
        <c:noMultiLvlLbl val="0"/>
      </c:catAx>
      <c:valAx>
        <c:axId val="12141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Migrants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2140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245446607290108E-3"/>
          <c:y val="0.90751569507319085"/>
          <c:w val="0.47370786652331187"/>
          <c:h val="8.1994491774334544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  <legacy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440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0.61884</cdr:x>
      <cdr:y>0.90813</cdr:y>
    </cdr:from>
    <cdr:to>
      <cdr:x>0.70627</cdr:x>
      <cdr:y>0.99129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44440" y="5488779"/>
          <a:ext cx="811573" cy="502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spcAft>
              <a:spcPts val="600"/>
            </a:spcAft>
          </a:pPr>
          <a:r>
            <a:rPr lang="en-GB" sz="1100" kern="200" spc="0" baseline="0"/>
            <a:t>Geography:</a:t>
          </a:r>
        </a:p>
        <a:p xmlns:a="http://schemas.openxmlformats.org/drawingml/2006/main">
          <a:pPr algn="r">
            <a:spcAft>
              <a:spcPts val="600"/>
            </a:spcAft>
          </a:pPr>
          <a:r>
            <a:rPr lang="en-GB" sz="1100" kern="200" spc="0" baseline="0"/>
            <a:t>Area: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440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0.62164</cdr:x>
      <cdr:y>0.9067</cdr:y>
    </cdr:from>
    <cdr:to>
      <cdr:x>0.70907</cdr:x>
      <cdr:y>0.98986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70418" y="5480120"/>
          <a:ext cx="811573" cy="5026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spcAft>
              <a:spcPts val="600"/>
            </a:spcAft>
          </a:pPr>
          <a:r>
            <a:rPr lang="en-GB" sz="1100" kern="200" spc="0" baseline="0"/>
            <a:t>Geography:</a:t>
          </a:r>
        </a:p>
        <a:p xmlns:a="http://schemas.openxmlformats.org/drawingml/2006/main">
          <a:pPr algn="r">
            <a:spcAft>
              <a:spcPts val="600"/>
            </a:spcAft>
          </a:pPr>
          <a:r>
            <a:rPr lang="en-GB" sz="1100" kern="200" spc="0" baseline="0"/>
            <a:t>Area: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3"/>
  <sheetViews>
    <sheetView topLeftCell="A1128" workbookViewId="0">
      <selection activeCell="B1145" sqref="B1145"/>
    </sheetView>
  </sheetViews>
  <sheetFormatPr defaultRowHeight="16.5" x14ac:dyDescent="0.3"/>
  <cols>
    <col min="1" max="1" width="5" bestFit="1" customWidth="1"/>
    <col min="2" max="2" width="17.7109375" bestFit="1" customWidth="1"/>
    <col min="3" max="3" width="18.5703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s="1">
        <v>2002</v>
      </c>
      <c r="B2" s="2" t="s">
        <v>6</v>
      </c>
      <c r="C2" s="1">
        <v>210680</v>
      </c>
      <c r="D2" s="1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1">
        <v>2002</v>
      </c>
      <c r="B3" s="2" t="s">
        <v>7</v>
      </c>
      <c r="C3" s="1">
        <v>228830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1">
        <v>2002</v>
      </c>
      <c r="B4" s="2" t="s">
        <v>8</v>
      </c>
      <c r="C4" s="1">
        <v>108810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1">
        <v>2002</v>
      </c>
      <c r="B5" s="2" t="s">
        <v>74</v>
      </c>
      <c r="C5" s="1">
        <v>91011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1">
        <v>2002</v>
      </c>
      <c r="B6" s="2" t="s">
        <v>9</v>
      </c>
      <c r="C6" s="1">
        <v>447490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1">
        <v>2002</v>
      </c>
      <c r="B7" s="2" t="s">
        <v>10</v>
      </c>
      <c r="C7" s="1">
        <v>48140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1">
        <v>2002</v>
      </c>
      <c r="B8" s="2" t="s">
        <v>75</v>
      </c>
      <c r="C8" s="1">
        <v>147670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1">
        <v>2002</v>
      </c>
      <c r="B9" s="2" t="s">
        <v>11</v>
      </c>
      <c r="C9" s="1">
        <v>144370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1">
        <v>2002</v>
      </c>
      <c r="B10" s="2" t="s">
        <v>12</v>
      </c>
      <c r="C10" s="1">
        <v>119920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1">
        <v>2002</v>
      </c>
      <c r="B11" s="2" t="s">
        <v>13</v>
      </c>
      <c r="C11" s="1">
        <v>107350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1">
        <v>2002</v>
      </c>
      <c r="B12" s="2" t="s">
        <v>14</v>
      </c>
      <c r="C12" s="1">
        <v>91050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1">
        <v>2002</v>
      </c>
      <c r="B13" s="2" t="s">
        <v>15</v>
      </c>
      <c r="C13" s="1">
        <v>89930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1">
        <v>2002</v>
      </c>
      <c r="B14" s="2" t="s">
        <v>16</v>
      </c>
      <c r="C14" s="1">
        <v>145930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1">
        <v>2002</v>
      </c>
      <c r="B15" s="2" t="s">
        <v>17</v>
      </c>
      <c r="C15" s="1">
        <v>350740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1">
        <v>2002</v>
      </c>
      <c r="B16" s="2" t="s">
        <v>18</v>
      </c>
      <c r="C16" s="1">
        <v>576450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1">
        <v>2002</v>
      </c>
      <c r="B17" s="2" t="s">
        <v>19</v>
      </c>
      <c r="C17" s="1">
        <v>209760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1">
        <v>2002</v>
      </c>
      <c r="B18" s="2" t="s">
        <v>20</v>
      </c>
      <c r="C18" s="1">
        <v>83730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1">
        <v>2002</v>
      </c>
      <c r="B19" s="2" t="s">
        <v>21</v>
      </c>
      <c r="C19" s="1">
        <v>80870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1">
        <v>2002</v>
      </c>
      <c r="B20" s="2" t="s">
        <v>22</v>
      </c>
      <c r="C20" s="1">
        <v>87690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1">
        <v>2002</v>
      </c>
      <c r="B21" s="2" t="s">
        <v>23</v>
      </c>
      <c r="C21" s="1">
        <v>26350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1">
        <v>2002</v>
      </c>
      <c r="B22" s="2" t="s">
        <v>24</v>
      </c>
      <c r="C22" s="1">
        <v>135890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1">
        <v>2002</v>
      </c>
      <c r="B23" s="2" t="s">
        <v>25</v>
      </c>
      <c r="C23" s="1">
        <v>322520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1">
        <v>2002</v>
      </c>
      <c r="B24" s="2" t="s">
        <v>26</v>
      </c>
      <c r="C24" s="1">
        <v>19340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1">
        <v>2002</v>
      </c>
      <c r="B25" s="2" t="s">
        <v>76</v>
      </c>
      <c r="C25" s="1">
        <v>135130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1">
        <v>2002</v>
      </c>
      <c r="B26" s="2" t="s">
        <v>27</v>
      </c>
      <c r="C26" s="1">
        <v>172300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1">
        <v>2002</v>
      </c>
      <c r="B27" s="2" t="s">
        <v>28</v>
      </c>
      <c r="C27" s="1">
        <v>107530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1">
        <v>2002</v>
      </c>
      <c r="B28" s="2" t="s">
        <v>29</v>
      </c>
      <c r="C28" s="1">
        <v>22000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1">
        <v>2002</v>
      </c>
      <c r="B29" s="2" t="s">
        <v>30</v>
      </c>
      <c r="C29" s="1">
        <v>111690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1">
        <v>2002</v>
      </c>
      <c r="B30" s="2" t="s">
        <v>31</v>
      </c>
      <c r="C30" s="1">
        <v>302780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1">
        <v>2002</v>
      </c>
      <c r="B31" s="2" t="s">
        <v>32</v>
      </c>
      <c r="C31" s="1">
        <v>86630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1">
        <v>2002</v>
      </c>
      <c r="B32" s="2" t="s">
        <v>33</v>
      </c>
      <c r="C32" s="1">
        <v>93049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6" x14ac:dyDescent="0.3">
      <c r="A33" s="1">
        <v>2002</v>
      </c>
      <c r="B33" s="2" t="s">
        <v>34</v>
      </c>
      <c r="C33" s="1">
        <v>160370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6" x14ac:dyDescent="0.3">
      <c r="A34" s="1">
        <v>2003</v>
      </c>
      <c r="B34" s="2" t="s">
        <v>6</v>
      </c>
      <c r="C34" s="1">
        <v>209280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6" x14ac:dyDescent="0.3">
      <c r="A35" s="1">
        <v>2003</v>
      </c>
      <c r="B35" s="2" t="s">
        <v>7</v>
      </c>
      <c r="C35" s="1">
        <v>231250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6" x14ac:dyDescent="0.3">
      <c r="A36" s="1">
        <v>2003</v>
      </c>
      <c r="B36" s="2" t="s">
        <v>8</v>
      </c>
      <c r="C36" s="1">
        <v>108710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6" x14ac:dyDescent="0.3">
      <c r="A37" s="1">
        <v>2003</v>
      </c>
      <c r="B37" s="2" t="s">
        <v>74</v>
      </c>
      <c r="C37" s="1">
        <v>90930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6" x14ac:dyDescent="0.3">
      <c r="A38" s="1">
        <v>2003</v>
      </c>
      <c r="B38" s="2" t="s">
        <v>9</v>
      </c>
      <c r="C38" s="1">
        <v>445290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6" x14ac:dyDescent="0.3">
      <c r="A39" s="1">
        <v>2003</v>
      </c>
      <c r="B39" s="2" t="s">
        <v>10</v>
      </c>
      <c r="C39" s="1">
        <v>48140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6" x14ac:dyDescent="0.3">
      <c r="A40" s="1">
        <v>2003</v>
      </c>
      <c r="B40" s="2" t="s">
        <v>75</v>
      </c>
      <c r="C40" s="1">
        <v>147860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6" x14ac:dyDescent="0.3">
      <c r="A41" s="1">
        <v>2003</v>
      </c>
      <c r="B41" s="2" t="s">
        <v>11</v>
      </c>
      <c r="C41" s="1">
        <v>144070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6" x14ac:dyDescent="0.3">
      <c r="A42" s="1">
        <v>2003</v>
      </c>
      <c r="B42" s="2" t="s">
        <v>12</v>
      </c>
      <c r="C42" s="1">
        <v>119860</v>
      </c>
      <c r="D42" s="22" t="e">
        <f>NA()</f>
        <v>#N/A</v>
      </c>
      <c r="E42" s="22" t="e">
        <f>NA()</f>
        <v>#N/A</v>
      </c>
      <c r="F42" s="22" t="e">
        <f>NA()</f>
        <v>#N/A</v>
      </c>
    </row>
    <row r="43" spans="1:6" x14ac:dyDescent="0.3">
      <c r="A43" s="1">
        <v>2003</v>
      </c>
      <c r="B43" s="2" t="s">
        <v>13</v>
      </c>
      <c r="C43" s="1">
        <v>107000</v>
      </c>
      <c r="D43" s="22" t="e">
        <f>NA()</f>
        <v>#N/A</v>
      </c>
      <c r="E43" s="22" t="e">
        <f>NA()</f>
        <v>#N/A</v>
      </c>
      <c r="F43" s="22" t="e">
        <f>NA()</f>
        <v>#N/A</v>
      </c>
    </row>
    <row r="44" spans="1:6" x14ac:dyDescent="0.3">
      <c r="A44" s="1">
        <v>2003</v>
      </c>
      <c r="B44" s="2" t="s">
        <v>14</v>
      </c>
      <c r="C44" s="1">
        <v>91640</v>
      </c>
      <c r="D44" s="22" t="e">
        <f>NA()</f>
        <v>#N/A</v>
      </c>
      <c r="E44" s="22" t="e">
        <f>NA()</f>
        <v>#N/A</v>
      </c>
      <c r="F44" s="22" t="e">
        <f>NA()</f>
        <v>#N/A</v>
      </c>
    </row>
    <row r="45" spans="1:6" x14ac:dyDescent="0.3">
      <c r="A45" s="1">
        <v>2003</v>
      </c>
      <c r="B45" s="2" t="s">
        <v>15</v>
      </c>
      <c r="C45" s="1">
        <v>89870</v>
      </c>
      <c r="D45" s="22" t="e">
        <f>NA()</f>
        <v>#N/A</v>
      </c>
      <c r="E45" s="22" t="e">
        <f>NA()</f>
        <v>#N/A</v>
      </c>
      <c r="F45" s="22" t="e">
        <f>NA()</f>
        <v>#N/A</v>
      </c>
    </row>
    <row r="46" spans="1:6" x14ac:dyDescent="0.3">
      <c r="A46" s="1">
        <v>2003</v>
      </c>
      <c r="B46" s="2" t="s">
        <v>16</v>
      </c>
      <c r="C46" s="1">
        <v>146800</v>
      </c>
      <c r="D46" s="22" t="e">
        <f>NA()</f>
        <v>#N/A</v>
      </c>
      <c r="E46" s="22" t="e">
        <f>NA()</f>
        <v>#N/A</v>
      </c>
      <c r="F46" s="22" t="e">
        <f>NA()</f>
        <v>#N/A</v>
      </c>
    </row>
    <row r="47" spans="1:6" x14ac:dyDescent="0.3">
      <c r="A47" s="1">
        <v>2003</v>
      </c>
      <c r="B47" s="2" t="s">
        <v>17</v>
      </c>
      <c r="C47" s="1">
        <v>351350</v>
      </c>
      <c r="D47" s="22" t="e">
        <f>NA()</f>
        <v>#N/A</v>
      </c>
      <c r="E47" s="22" t="e">
        <f>NA()</f>
        <v>#N/A</v>
      </c>
      <c r="F47" s="22" t="e">
        <f>NA()</f>
        <v>#N/A</v>
      </c>
    </row>
    <row r="48" spans="1:6" x14ac:dyDescent="0.3">
      <c r="A48" s="1">
        <v>2003</v>
      </c>
      <c r="B48" s="2" t="s">
        <v>18</v>
      </c>
      <c r="C48" s="1">
        <v>572260</v>
      </c>
      <c r="D48" s="22" t="e">
        <f>NA()</f>
        <v>#N/A</v>
      </c>
      <c r="E48" s="22" t="e">
        <f>NA()</f>
        <v>#N/A</v>
      </c>
      <c r="F48" s="22" t="e">
        <f>NA()</f>
        <v>#N/A</v>
      </c>
    </row>
    <row r="49" spans="1:6" x14ac:dyDescent="0.3">
      <c r="A49" s="1">
        <v>2003</v>
      </c>
      <c r="B49" s="2" t="s">
        <v>19</v>
      </c>
      <c r="C49" s="1">
        <v>211640</v>
      </c>
      <c r="D49" s="22" t="e">
        <f>NA()</f>
        <v>#N/A</v>
      </c>
      <c r="E49" s="22" t="e">
        <f>NA()</f>
        <v>#N/A</v>
      </c>
      <c r="F49" s="22" t="e">
        <f>NA()</f>
        <v>#N/A</v>
      </c>
    </row>
    <row r="50" spans="1:6" x14ac:dyDescent="0.3">
      <c r="A50" s="1">
        <v>2003</v>
      </c>
      <c r="B50" s="2" t="s">
        <v>20</v>
      </c>
      <c r="C50" s="1">
        <v>83300</v>
      </c>
      <c r="D50" s="22" t="e">
        <f>NA()</f>
        <v>#N/A</v>
      </c>
      <c r="E50" s="22" t="e">
        <f>NA()</f>
        <v>#N/A</v>
      </c>
      <c r="F50" s="22" t="e">
        <f>NA()</f>
        <v>#N/A</v>
      </c>
    </row>
    <row r="51" spans="1:6" x14ac:dyDescent="0.3">
      <c r="A51" s="1">
        <v>2003</v>
      </c>
      <c r="B51" s="2" t="s">
        <v>21</v>
      </c>
      <c r="C51" s="1">
        <v>80280</v>
      </c>
      <c r="D51" s="22" t="e">
        <f>NA()</f>
        <v>#N/A</v>
      </c>
      <c r="E51" s="22" t="e">
        <f>NA()</f>
        <v>#N/A</v>
      </c>
      <c r="F51" s="22" t="e">
        <f>NA()</f>
        <v>#N/A</v>
      </c>
    </row>
    <row r="52" spans="1:6" x14ac:dyDescent="0.3">
      <c r="A52" s="1">
        <v>2003</v>
      </c>
      <c r="B52" s="2" t="s">
        <v>22</v>
      </c>
      <c r="C52" s="1">
        <v>88830</v>
      </c>
      <c r="D52" s="22" t="e">
        <f>NA()</f>
        <v>#N/A</v>
      </c>
      <c r="E52" s="22" t="e">
        <f>NA()</f>
        <v>#N/A</v>
      </c>
      <c r="F52" s="22" t="e">
        <f>NA()</f>
        <v>#N/A</v>
      </c>
    </row>
    <row r="53" spans="1:6" x14ac:dyDescent="0.3">
      <c r="A53" s="1">
        <v>2003</v>
      </c>
      <c r="B53" s="2" t="s">
        <v>23</v>
      </c>
      <c r="C53" s="1">
        <v>26430</v>
      </c>
      <c r="D53" s="22" t="e">
        <f>NA()</f>
        <v>#N/A</v>
      </c>
      <c r="E53" s="22" t="e">
        <f>NA()</f>
        <v>#N/A</v>
      </c>
      <c r="F53" s="22" t="e">
        <f>NA()</f>
        <v>#N/A</v>
      </c>
    </row>
    <row r="54" spans="1:6" x14ac:dyDescent="0.3">
      <c r="A54" s="1">
        <v>2003</v>
      </c>
      <c r="B54" s="2" t="s">
        <v>24</v>
      </c>
      <c r="C54" s="1">
        <v>136310</v>
      </c>
      <c r="D54" s="22" t="e">
        <f>NA()</f>
        <v>#N/A</v>
      </c>
      <c r="E54" s="22" t="e">
        <f>NA()</f>
        <v>#N/A</v>
      </c>
      <c r="F54" s="22" t="e">
        <f>NA()</f>
        <v>#N/A</v>
      </c>
    </row>
    <row r="55" spans="1:6" x14ac:dyDescent="0.3">
      <c r="A55" s="1">
        <v>2003</v>
      </c>
      <c r="B55" s="2" t="s">
        <v>25</v>
      </c>
      <c r="C55" s="1">
        <v>323700</v>
      </c>
      <c r="D55" s="22" t="e">
        <f>NA()</f>
        <v>#N/A</v>
      </c>
      <c r="E55" s="22" t="e">
        <f>NA()</f>
        <v>#N/A</v>
      </c>
      <c r="F55" s="22" t="e">
        <f>NA()</f>
        <v>#N/A</v>
      </c>
    </row>
    <row r="56" spans="1:6" x14ac:dyDescent="0.3">
      <c r="A56" s="1">
        <v>2003</v>
      </c>
      <c r="B56" s="2" t="s">
        <v>26</v>
      </c>
      <c r="C56" s="1">
        <v>19540</v>
      </c>
      <c r="D56" s="22" t="e">
        <f>NA()</f>
        <v>#N/A</v>
      </c>
      <c r="E56" s="22" t="e">
        <f>NA()</f>
        <v>#N/A</v>
      </c>
      <c r="F56" s="22" t="e">
        <f>NA()</f>
        <v>#N/A</v>
      </c>
    </row>
    <row r="57" spans="1:6" x14ac:dyDescent="0.3">
      <c r="A57" s="1">
        <v>2003</v>
      </c>
      <c r="B57" s="2" t="s">
        <v>76</v>
      </c>
      <c r="C57" s="1">
        <v>135960</v>
      </c>
      <c r="D57" s="22" t="e">
        <f>NA()</f>
        <v>#N/A</v>
      </c>
      <c r="E57" s="22" t="e">
        <f>NA()</f>
        <v>#N/A</v>
      </c>
      <c r="F57" s="22" t="e">
        <f>NA()</f>
        <v>#N/A</v>
      </c>
    </row>
    <row r="58" spans="1:6" x14ac:dyDescent="0.3">
      <c r="A58" s="1">
        <v>2003</v>
      </c>
      <c r="B58" s="2" t="s">
        <v>27</v>
      </c>
      <c r="C58" s="1">
        <v>171560</v>
      </c>
      <c r="D58" s="22" t="e">
        <f>NA()</f>
        <v>#N/A</v>
      </c>
      <c r="E58" s="22" t="e">
        <f>NA()</f>
        <v>#N/A</v>
      </c>
      <c r="F58" s="22" t="e">
        <f>NA()</f>
        <v>#N/A</v>
      </c>
    </row>
    <row r="59" spans="1:6" x14ac:dyDescent="0.3">
      <c r="A59" s="1">
        <v>2003</v>
      </c>
      <c r="B59" s="2" t="s">
        <v>28</v>
      </c>
      <c r="C59" s="1">
        <v>108400</v>
      </c>
      <c r="D59" s="22" t="e">
        <f>NA()</f>
        <v>#N/A</v>
      </c>
      <c r="E59" s="22" t="e">
        <f>NA()</f>
        <v>#N/A</v>
      </c>
      <c r="F59" s="22" t="e">
        <f>NA()</f>
        <v>#N/A</v>
      </c>
    </row>
    <row r="60" spans="1:6" x14ac:dyDescent="0.3">
      <c r="A60" s="1">
        <v>2003</v>
      </c>
      <c r="B60" s="2" t="s">
        <v>29</v>
      </c>
      <c r="C60" s="1">
        <v>21960</v>
      </c>
      <c r="D60" s="22" t="e">
        <f>NA()</f>
        <v>#N/A</v>
      </c>
      <c r="E60" s="22" t="e">
        <f>NA()</f>
        <v>#N/A</v>
      </c>
      <c r="F60" s="22" t="e">
        <f>NA()</f>
        <v>#N/A</v>
      </c>
    </row>
    <row r="61" spans="1:6" x14ac:dyDescent="0.3">
      <c r="A61" s="1">
        <v>2003</v>
      </c>
      <c r="B61" s="2" t="s">
        <v>30</v>
      </c>
      <c r="C61" s="1">
        <v>111550</v>
      </c>
      <c r="D61" s="22" t="e">
        <f>NA()</f>
        <v>#N/A</v>
      </c>
      <c r="E61" s="22" t="e">
        <f>NA()</f>
        <v>#N/A</v>
      </c>
      <c r="F61" s="22" t="e">
        <f>NA()</f>
        <v>#N/A</v>
      </c>
    </row>
    <row r="62" spans="1:6" x14ac:dyDescent="0.3">
      <c r="A62" s="1">
        <v>2003</v>
      </c>
      <c r="B62" s="2" t="s">
        <v>31</v>
      </c>
      <c r="C62" s="1">
        <v>303480</v>
      </c>
      <c r="D62" s="22" t="e">
        <f>NA()</f>
        <v>#N/A</v>
      </c>
      <c r="E62" s="22" t="e">
        <f>NA()</f>
        <v>#N/A</v>
      </c>
      <c r="F62" s="22" t="e">
        <f>NA()</f>
        <v>#N/A</v>
      </c>
    </row>
    <row r="63" spans="1:6" x14ac:dyDescent="0.3">
      <c r="A63" s="1">
        <v>2003</v>
      </c>
      <c r="B63" s="2" t="s">
        <v>32</v>
      </c>
      <c r="C63" s="1">
        <v>87090</v>
      </c>
      <c r="D63" s="22" t="e">
        <f>NA()</f>
        <v>#N/A</v>
      </c>
      <c r="E63" s="22" t="e">
        <f>NA()</f>
        <v>#N/A</v>
      </c>
      <c r="F63" s="22" t="e">
        <f>NA()</f>
        <v>#N/A</v>
      </c>
    </row>
    <row r="64" spans="1:6" x14ac:dyDescent="0.3">
      <c r="A64" s="1">
        <v>2003</v>
      </c>
      <c r="B64" s="2" t="s">
        <v>33</v>
      </c>
      <c r="C64" s="1">
        <v>92470</v>
      </c>
      <c r="D64" s="22" t="e">
        <f>NA()</f>
        <v>#N/A</v>
      </c>
      <c r="E64" s="22" t="e">
        <f>NA()</f>
        <v>#N/A</v>
      </c>
      <c r="F64" s="22" t="e">
        <f>NA()</f>
        <v>#N/A</v>
      </c>
    </row>
    <row r="65" spans="1:6" x14ac:dyDescent="0.3">
      <c r="A65" s="1">
        <v>2003</v>
      </c>
      <c r="B65" s="2" t="s">
        <v>34</v>
      </c>
      <c r="C65" s="1">
        <v>161690</v>
      </c>
      <c r="D65" s="22" t="e">
        <f>NA()</f>
        <v>#N/A</v>
      </c>
      <c r="E65" s="22" t="e">
        <f>NA()</f>
        <v>#N/A</v>
      </c>
      <c r="F65" s="22" t="e">
        <f>NA()</f>
        <v>#N/A</v>
      </c>
    </row>
    <row r="66" spans="1:6" x14ac:dyDescent="0.3">
      <c r="A66" s="1">
        <v>2004</v>
      </c>
      <c r="B66" s="2" t="s">
        <v>6</v>
      </c>
      <c r="C66" s="1">
        <v>207820</v>
      </c>
      <c r="D66" s="22" t="e">
        <f>NA()</f>
        <v>#N/A</v>
      </c>
      <c r="E66" s="22" t="e">
        <f>NA()</f>
        <v>#N/A</v>
      </c>
      <c r="F66" s="22" t="e">
        <f>NA()</f>
        <v>#N/A</v>
      </c>
    </row>
    <row r="67" spans="1:6" x14ac:dyDescent="0.3">
      <c r="A67" s="1">
        <v>2004</v>
      </c>
      <c r="B67" s="2" t="s">
        <v>7</v>
      </c>
      <c r="C67" s="1">
        <v>234690</v>
      </c>
      <c r="D67" s="22" t="e">
        <f>NA()</f>
        <v>#N/A</v>
      </c>
      <c r="E67" s="22" t="e">
        <f>NA()</f>
        <v>#N/A</v>
      </c>
      <c r="F67" s="22" t="e">
        <f>NA()</f>
        <v>#N/A</v>
      </c>
    </row>
    <row r="68" spans="1:6" x14ac:dyDescent="0.3">
      <c r="A68" s="1">
        <v>2004</v>
      </c>
      <c r="B68" s="2" t="s">
        <v>8</v>
      </c>
      <c r="C68" s="1">
        <v>110170</v>
      </c>
      <c r="D68" s="22" t="e">
        <f>NA()</f>
        <v>#N/A</v>
      </c>
      <c r="E68" s="22" t="e">
        <f>NA()</f>
        <v>#N/A</v>
      </c>
      <c r="F68" s="22" t="e">
        <f>NA()</f>
        <v>#N/A</v>
      </c>
    </row>
    <row r="69" spans="1:6" x14ac:dyDescent="0.3">
      <c r="A69" s="1">
        <v>2004</v>
      </c>
      <c r="B69" s="2" t="s">
        <v>74</v>
      </c>
      <c r="C69" s="1">
        <v>90580</v>
      </c>
      <c r="D69" s="22" t="e">
        <f>NA()</f>
        <v>#N/A</v>
      </c>
      <c r="E69" s="22" t="e">
        <f>NA()</f>
        <v>#N/A</v>
      </c>
      <c r="F69" s="22" t="e">
        <f>NA()</f>
        <v>#N/A</v>
      </c>
    </row>
    <row r="70" spans="1:6" x14ac:dyDescent="0.3">
      <c r="A70" s="1">
        <v>2004</v>
      </c>
      <c r="B70" s="2" t="s">
        <v>9</v>
      </c>
      <c r="C70" s="1">
        <v>445870</v>
      </c>
      <c r="D70" s="22" t="e">
        <f>NA()</f>
        <v>#N/A</v>
      </c>
      <c r="E70" s="22" t="e">
        <f>NA()</f>
        <v>#N/A</v>
      </c>
      <c r="F70" s="22" t="e">
        <f>NA()</f>
        <v>#N/A</v>
      </c>
    </row>
    <row r="71" spans="1:6" x14ac:dyDescent="0.3">
      <c r="A71" s="1">
        <v>2004</v>
      </c>
      <c r="B71" s="2" t="s">
        <v>10</v>
      </c>
      <c r="C71" s="1">
        <v>48670</v>
      </c>
      <c r="D71" s="22" t="e">
        <f>NA()</f>
        <v>#N/A</v>
      </c>
      <c r="E71" s="22" t="e">
        <f>NA()</f>
        <v>#N/A</v>
      </c>
      <c r="F71" s="22" t="e">
        <f>NA()</f>
        <v>#N/A</v>
      </c>
    </row>
    <row r="72" spans="1:6" x14ac:dyDescent="0.3">
      <c r="A72" s="1">
        <v>2004</v>
      </c>
      <c r="B72" s="2" t="s">
        <v>75</v>
      </c>
      <c r="C72" s="1">
        <v>148690</v>
      </c>
      <c r="D72" s="22" t="e">
        <f>NA()</f>
        <v>#N/A</v>
      </c>
      <c r="E72" s="22" t="e">
        <f>NA()</f>
        <v>#N/A</v>
      </c>
      <c r="F72" s="22" t="e">
        <f>NA()</f>
        <v>#N/A</v>
      </c>
    </row>
    <row r="73" spans="1:6" x14ac:dyDescent="0.3">
      <c r="A73" s="1">
        <v>2004</v>
      </c>
      <c r="B73" s="2" t="s">
        <v>11</v>
      </c>
      <c r="C73" s="1">
        <v>143100</v>
      </c>
      <c r="D73" s="22" t="e">
        <f>NA()</f>
        <v>#N/A</v>
      </c>
      <c r="E73" s="22" t="e">
        <f>NA()</f>
        <v>#N/A</v>
      </c>
      <c r="F73" s="22" t="e">
        <f>NA()</f>
        <v>#N/A</v>
      </c>
    </row>
    <row r="74" spans="1:6" x14ac:dyDescent="0.3">
      <c r="A74" s="1">
        <v>2004</v>
      </c>
      <c r="B74" s="2" t="s">
        <v>12</v>
      </c>
      <c r="C74" s="1">
        <v>120210</v>
      </c>
      <c r="D74" s="22" t="e">
        <f>NA()</f>
        <v>#N/A</v>
      </c>
      <c r="E74" s="22" t="e">
        <f>NA()</f>
        <v>#N/A</v>
      </c>
      <c r="F74" s="22" t="e">
        <f>NA()</f>
        <v>#N/A</v>
      </c>
    </row>
    <row r="75" spans="1:6" x14ac:dyDescent="0.3">
      <c r="A75" s="1">
        <v>2004</v>
      </c>
      <c r="B75" s="2" t="s">
        <v>13</v>
      </c>
      <c r="C75" s="1">
        <v>106540</v>
      </c>
      <c r="D75" s="22" t="e">
        <f>NA()</f>
        <v>#N/A</v>
      </c>
      <c r="E75" s="22" t="e">
        <f>NA()</f>
        <v>#N/A</v>
      </c>
      <c r="F75" s="22" t="e">
        <f>NA()</f>
        <v>#N/A</v>
      </c>
    </row>
    <row r="76" spans="1:6" x14ac:dyDescent="0.3">
      <c r="A76" s="1">
        <v>2004</v>
      </c>
      <c r="B76" s="2" t="s">
        <v>14</v>
      </c>
      <c r="C76" s="1">
        <v>92170</v>
      </c>
      <c r="D76" s="22" t="e">
        <f>NA()</f>
        <v>#N/A</v>
      </c>
      <c r="E76" s="22" t="e">
        <f>NA()</f>
        <v>#N/A</v>
      </c>
      <c r="F76" s="22" t="e">
        <f>NA()</f>
        <v>#N/A</v>
      </c>
    </row>
    <row r="77" spans="1:6" x14ac:dyDescent="0.3">
      <c r="A77" s="1">
        <v>2004</v>
      </c>
      <c r="B77" s="2" t="s">
        <v>15</v>
      </c>
      <c r="C77" s="1">
        <v>89790</v>
      </c>
      <c r="D77" s="22" t="e">
        <f>NA()</f>
        <v>#N/A</v>
      </c>
      <c r="E77" s="22" t="e">
        <f>NA()</f>
        <v>#N/A</v>
      </c>
      <c r="F77" s="22" t="e">
        <f>NA()</f>
        <v>#N/A</v>
      </c>
    </row>
    <row r="78" spans="1:6" x14ac:dyDescent="0.3">
      <c r="A78" s="1">
        <v>2004</v>
      </c>
      <c r="B78" s="2" t="s">
        <v>16</v>
      </c>
      <c r="C78" s="1">
        <v>148300</v>
      </c>
      <c r="D78" s="22" t="e">
        <f>NA()</f>
        <v>#N/A</v>
      </c>
      <c r="E78" s="22" t="e">
        <f>NA()</f>
        <v>#N/A</v>
      </c>
      <c r="F78" s="22" t="e">
        <f>NA()</f>
        <v>#N/A</v>
      </c>
    </row>
    <row r="79" spans="1:6" x14ac:dyDescent="0.3">
      <c r="A79" s="1">
        <v>2004</v>
      </c>
      <c r="B79" s="2" t="s">
        <v>17</v>
      </c>
      <c r="C79" s="1">
        <v>353050</v>
      </c>
      <c r="D79" s="22" t="e">
        <f>NA()</f>
        <v>#N/A</v>
      </c>
      <c r="E79" s="22" t="e">
        <f>NA()</f>
        <v>#N/A</v>
      </c>
      <c r="F79" s="22" t="e">
        <f>NA()</f>
        <v>#N/A</v>
      </c>
    </row>
    <row r="80" spans="1:6" x14ac:dyDescent="0.3">
      <c r="A80" s="1">
        <v>2004</v>
      </c>
      <c r="B80" s="2" t="s">
        <v>18</v>
      </c>
      <c r="C80" s="1">
        <v>569560</v>
      </c>
      <c r="D80" s="22" t="e">
        <f>NA()</f>
        <v>#N/A</v>
      </c>
      <c r="E80" s="22" t="e">
        <f>NA()</f>
        <v>#N/A</v>
      </c>
      <c r="F80" s="22" t="e">
        <f>NA()</f>
        <v>#N/A</v>
      </c>
    </row>
    <row r="81" spans="1:6" x14ac:dyDescent="0.3">
      <c r="A81" s="1">
        <v>2004</v>
      </c>
      <c r="B81" s="2" t="s">
        <v>19</v>
      </c>
      <c r="C81" s="1">
        <v>214560</v>
      </c>
      <c r="D81" s="22" t="e">
        <f>NA()</f>
        <v>#N/A</v>
      </c>
      <c r="E81" s="22" t="e">
        <f>NA()</f>
        <v>#N/A</v>
      </c>
      <c r="F81" s="22" t="e">
        <f>NA()</f>
        <v>#N/A</v>
      </c>
    </row>
    <row r="82" spans="1:6" x14ac:dyDescent="0.3">
      <c r="A82" s="1">
        <v>2004</v>
      </c>
      <c r="B82" s="2" t="s">
        <v>20</v>
      </c>
      <c r="C82" s="1">
        <v>82690</v>
      </c>
      <c r="D82" s="22" t="e">
        <f>NA()</f>
        <v>#N/A</v>
      </c>
      <c r="E82" s="22" t="e">
        <f>NA()</f>
        <v>#N/A</v>
      </c>
      <c r="F82" s="22" t="e">
        <f>NA()</f>
        <v>#N/A</v>
      </c>
    </row>
    <row r="83" spans="1:6" x14ac:dyDescent="0.3">
      <c r="A83" s="1">
        <v>2004</v>
      </c>
      <c r="B83" s="2" t="s">
        <v>21</v>
      </c>
      <c r="C83" s="1">
        <v>80230</v>
      </c>
      <c r="D83" s="22" t="e">
        <f>NA()</f>
        <v>#N/A</v>
      </c>
      <c r="E83" s="22" t="e">
        <f>NA()</f>
        <v>#N/A</v>
      </c>
      <c r="F83" s="22" t="e">
        <f>NA()</f>
        <v>#N/A</v>
      </c>
    </row>
    <row r="84" spans="1:6" x14ac:dyDescent="0.3">
      <c r="A84" s="1">
        <v>2004</v>
      </c>
      <c r="B84" s="2" t="s">
        <v>22</v>
      </c>
      <c r="C84" s="1">
        <v>89380</v>
      </c>
      <c r="D84" s="22" t="e">
        <f>NA()</f>
        <v>#N/A</v>
      </c>
      <c r="E84" s="22" t="e">
        <f>NA()</f>
        <v>#N/A</v>
      </c>
      <c r="F84" s="22" t="e">
        <f>NA()</f>
        <v>#N/A</v>
      </c>
    </row>
    <row r="85" spans="1:6" x14ac:dyDescent="0.3">
      <c r="A85" s="1">
        <v>2004</v>
      </c>
      <c r="B85" s="2" t="s">
        <v>23</v>
      </c>
      <c r="C85" s="1">
        <v>26650</v>
      </c>
      <c r="D85" s="22" t="e">
        <f>NA()</f>
        <v>#N/A</v>
      </c>
      <c r="E85" s="22" t="e">
        <f>NA()</f>
        <v>#N/A</v>
      </c>
      <c r="F85" s="22" t="e">
        <f>NA()</f>
        <v>#N/A</v>
      </c>
    </row>
    <row r="86" spans="1:6" x14ac:dyDescent="0.3">
      <c r="A86" s="1">
        <v>2004</v>
      </c>
      <c r="B86" s="2" t="s">
        <v>24</v>
      </c>
      <c r="C86" s="1">
        <v>136500</v>
      </c>
      <c r="D86" s="22" t="e">
        <f>NA()</f>
        <v>#N/A</v>
      </c>
      <c r="E86" s="22" t="e">
        <f>NA()</f>
        <v>#N/A</v>
      </c>
      <c r="F86" s="22" t="e">
        <f>NA()</f>
        <v>#N/A</v>
      </c>
    </row>
    <row r="87" spans="1:6" x14ac:dyDescent="0.3">
      <c r="A87" s="1">
        <v>2004</v>
      </c>
      <c r="B87" s="2" t="s">
        <v>25</v>
      </c>
      <c r="C87" s="1">
        <v>325400</v>
      </c>
      <c r="D87" s="22" t="e">
        <f>NA()</f>
        <v>#N/A</v>
      </c>
      <c r="E87" s="22" t="e">
        <f>NA()</f>
        <v>#N/A</v>
      </c>
      <c r="F87" s="22" t="e">
        <f>NA()</f>
        <v>#N/A</v>
      </c>
    </row>
    <row r="88" spans="1:6" x14ac:dyDescent="0.3">
      <c r="A88" s="1">
        <v>2004</v>
      </c>
      <c r="B88" s="2" t="s">
        <v>26</v>
      </c>
      <c r="C88" s="1">
        <v>19830</v>
      </c>
      <c r="D88" s="22" t="e">
        <f>NA()</f>
        <v>#N/A</v>
      </c>
      <c r="E88" s="22" t="e">
        <f>NA()</f>
        <v>#N/A</v>
      </c>
      <c r="F88" s="22" t="e">
        <f>NA()</f>
        <v>#N/A</v>
      </c>
    </row>
    <row r="89" spans="1:6" x14ac:dyDescent="0.3">
      <c r="A89" s="1">
        <v>2004</v>
      </c>
      <c r="B89" s="2" t="s">
        <v>76</v>
      </c>
      <c r="C89" s="1">
        <v>136900</v>
      </c>
      <c r="D89" s="22" t="e">
        <f>NA()</f>
        <v>#N/A</v>
      </c>
      <c r="E89" s="22" t="e">
        <f>NA()</f>
        <v>#N/A</v>
      </c>
      <c r="F89" s="22" t="e">
        <f>NA()</f>
        <v>#N/A</v>
      </c>
    </row>
    <row r="90" spans="1:6" x14ac:dyDescent="0.3">
      <c r="A90" s="1">
        <v>2004</v>
      </c>
      <c r="B90" s="2" t="s">
        <v>27</v>
      </c>
      <c r="C90" s="1">
        <v>171470</v>
      </c>
      <c r="D90" s="22" t="e">
        <f>NA()</f>
        <v>#N/A</v>
      </c>
      <c r="E90" s="22" t="e">
        <f>NA()</f>
        <v>#N/A</v>
      </c>
      <c r="F90" s="22" t="e">
        <f>NA()</f>
        <v>#N/A</v>
      </c>
    </row>
    <row r="91" spans="1:6" x14ac:dyDescent="0.3">
      <c r="A91" s="1">
        <v>2004</v>
      </c>
      <c r="B91" s="2" t="s">
        <v>28</v>
      </c>
      <c r="C91" s="1">
        <v>109460</v>
      </c>
      <c r="D91" s="22" t="e">
        <f>NA()</f>
        <v>#N/A</v>
      </c>
      <c r="E91" s="22" t="e">
        <f>NA()</f>
        <v>#N/A</v>
      </c>
      <c r="F91" s="22" t="e">
        <f>NA()</f>
        <v>#N/A</v>
      </c>
    </row>
    <row r="92" spans="1:6" x14ac:dyDescent="0.3">
      <c r="A92" s="1">
        <v>2004</v>
      </c>
      <c r="B92" s="2" t="s">
        <v>29</v>
      </c>
      <c r="C92" s="1">
        <v>22090</v>
      </c>
      <c r="D92" s="22" t="e">
        <f>NA()</f>
        <v>#N/A</v>
      </c>
      <c r="E92" s="22" t="e">
        <f>NA()</f>
        <v>#N/A</v>
      </c>
      <c r="F92" s="22" t="e">
        <f>NA()</f>
        <v>#N/A</v>
      </c>
    </row>
    <row r="93" spans="1:6" x14ac:dyDescent="0.3">
      <c r="A93" s="1">
        <v>2004</v>
      </c>
      <c r="B93" s="2" t="s">
        <v>30</v>
      </c>
      <c r="C93" s="1">
        <v>111840</v>
      </c>
      <c r="D93" s="22" t="e">
        <f>NA()</f>
        <v>#N/A</v>
      </c>
      <c r="E93" s="22" t="e">
        <f>NA()</f>
        <v>#N/A</v>
      </c>
      <c r="F93" s="22" t="e">
        <f>NA()</f>
        <v>#N/A</v>
      </c>
    </row>
    <row r="94" spans="1:6" x14ac:dyDescent="0.3">
      <c r="A94" s="1">
        <v>2004</v>
      </c>
      <c r="B94" s="2" t="s">
        <v>31</v>
      </c>
      <c r="C94" s="1">
        <v>305670</v>
      </c>
      <c r="D94" s="22" t="e">
        <f>NA()</f>
        <v>#N/A</v>
      </c>
      <c r="E94" s="22" t="e">
        <f>NA()</f>
        <v>#N/A</v>
      </c>
      <c r="F94" s="22" t="e">
        <f>NA()</f>
        <v>#N/A</v>
      </c>
    </row>
    <row r="95" spans="1:6" x14ac:dyDescent="0.3">
      <c r="A95" s="1">
        <v>2004</v>
      </c>
      <c r="B95" s="2" t="s">
        <v>32</v>
      </c>
      <c r="C95" s="1">
        <v>86910</v>
      </c>
      <c r="D95" s="22" t="e">
        <f>NA()</f>
        <v>#N/A</v>
      </c>
      <c r="E95" s="22" t="e">
        <f>NA()</f>
        <v>#N/A</v>
      </c>
      <c r="F95" s="22" t="e">
        <f>NA()</f>
        <v>#N/A</v>
      </c>
    </row>
    <row r="96" spans="1:6" x14ac:dyDescent="0.3">
      <c r="A96" s="1">
        <v>2004</v>
      </c>
      <c r="B96" s="2" t="s">
        <v>33</v>
      </c>
      <c r="C96" s="1">
        <v>91970</v>
      </c>
      <c r="D96" s="22" t="e">
        <f>NA()</f>
        <v>#N/A</v>
      </c>
      <c r="E96" s="22" t="e">
        <f>NA()</f>
        <v>#N/A</v>
      </c>
      <c r="F96" s="22" t="e">
        <f>NA()</f>
        <v>#N/A</v>
      </c>
    </row>
    <row r="97" spans="1:6" x14ac:dyDescent="0.3">
      <c r="A97" s="1">
        <v>2004</v>
      </c>
      <c r="B97" s="2" t="s">
        <v>34</v>
      </c>
      <c r="C97" s="1">
        <v>163540</v>
      </c>
      <c r="D97" s="22" t="e">
        <f>NA()</f>
        <v>#N/A</v>
      </c>
      <c r="E97" s="22" t="e">
        <f>NA()</f>
        <v>#N/A</v>
      </c>
      <c r="F97" s="22" t="e">
        <f>NA()</f>
        <v>#N/A</v>
      </c>
    </row>
    <row r="98" spans="1:6" x14ac:dyDescent="0.3">
      <c r="A98" s="1">
        <v>2005</v>
      </c>
      <c r="B98" s="2" t="s">
        <v>6</v>
      </c>
      <c r="C98" s="1">
        <v>208690</v>
      </c>
      <c r="D98" s="22" t="e">
        <f>NA()</f>
        <v>#N/A</v>
      </c>
      <c r="E98" s="22" t="e">
        <f>NA()</f>
        <v>#N/A</v>
      </c>
      <c r="F98" s="22" t="e">
        <f>NA()</f>
        <v>#N/A</v>
      </c>
    </row>
    <row r="99" spans="1:6" x14ac:dyDescent="0.3">
      <c r="A99" s="1">
        <v>2005</v>
      </c>
      <c r="B99" s="2" t="s">
        <v>7</v>
      </c>
      <c r="C99" s="1">
        <v>237570</v>
      </c>
      <c r="D99" s="22" t="e">
        <f>NA()</f>
        <v>#N/A</v>
      </c>
      <c r="E99" s="22" t="e">
        <f>NA()</f>
        <v>#N/A</v>
      </c>
      <c r="F99" s="22" t="e">
        <f>NA()</f>
        <v>#N/A</v>
      </c>
    </row>
    <row r="100" spans="1:6" x14ac:dyDescent="0.3">
      <c r="A100" s="1">
        <v>2005</v>
      </c>
      <c r="B100" s="2" t="s">
        <v>8</v>
      </c>
      <c r="C100" s="1">
        <v>111340</v>
      </c>
      <c r="D100" s="22" t="e">
        <f>NA()</f>
        <v>#N/A</v>
      </c>
      <c r="E100" s="22" t="e">
        <f>NA()</f>
        <v>#N/A</v>
      </c>
      <c r="F100" s="22" t="e">
        <f>NA()</f>
        <v>#N/A</v>
      </c>
    </row>
    <row r="101" spans="1:6" x14ac:dyDescent="0.3">
      <c r="A101" s="1">
        <v>2005</v>
      </c>
      <c r="B101" s="2" t="s">
        <v>74</v>
      </c>
      <c r="C101" s="1">
        <v>90350</v>
      </c>
      <c r="D101" s="22" t="e">
        <f>NA()</f>
        <v>#N/A</v>
      </c>
      <c r="E101" s="22" t="e">
        <f>NA()</f>
        <v>#N/A</v>
      </c>
      <c r="F101" s="22" t="e">
        <f>NA()</f>
        <v>#N/A</v>
      </c>
    </row>
    <row r="102" spans="1:6" x14ac:dyDescent="0.3">
      <c r="A102" s="1">
        <v>2005</v>
      </c>
      <c r="B102" s="2" t="s">
        <v>9</v>
      </c>
      <c r="C102" s="1">
        <v>449480</v>
      </c>
      <c r="D102" s="22" t="e">
        <f>NA()</f>
        <v>#N/A</v>
      </c>
      <c r="E102" s="22" t="e">
        <f>NA()</f>
        <v>#N/A</v>
      </c>
      <c r="F102" s="22" t="e">
        <f>NA()</f>
        <v>#N/A</v>
      </c>
    </row>
    <row r="103" spans="1:6" x14ac:dyDescent="0.3">
      <c r="A103" s="1">
        <v>2005</v>
      </c>
      <c r="B103" s="2" t="s">
        <v>10</v>
      </c>
      <c r="C103" s="1">
        <v>49160</v>
      </c>
      <c r="D103" s="22" t="e">
        <f>NA()</f>
        <v>#N/A</v>
      </c>
      <c r="E103" s="22" t="e">
        <f>NA()</f>
        <v>#N/A</v>
      </c>
      <c r="F103" s="22" t="e">
        <f>NA()</f>
        <v>#N/A</v>
      </c>
    </row>
    <row r="104" spans="1:6" x14ac:dyDescent="0.3">
      <c r="A104" s="1">
        <v>2005</v>
      </c>
      <c r="B104" s="2" t="s">
        <v>75</v>
      </c>
      <c r="C104" s="1">
        <v>149620</v>
      </c>
      <c r="D104" s="22" t="e">
        <f>NA()</f>
        <v>#N/A</v>
      </c>
      <c r="E104" s="22" t="e">
        <f>NA()</f>
        <v>#N/A</v>
      </c>
      <c r="F104" s="22" t="e">
        <f>NA()</f>
        <v>#N/A</v>
      </c>
    </row>
    <row r="105" spans="1:6" x14ac:dyDescent="0.3">
      <c r="A105" s="1">
        <v>2005</v>
      </c>
      <c r="B105" s="2" t="s">
        <v>11</v>
      </c>
      <c r="C105" s="1">
        <v>143600</v>
      </c>
      <c r="D105" s="22" t="e">
        <f>NA()</f>
        <v>#N/A</v>
      </c>
      <c r="E105" s="22" t="e">
        <f>NA()</f>
        <v>#N/A</v>
      </c>
      <c r="F105" s="22" t="e">
        <f>NA()</f>
        <v>#N/A</v>
      </c>
    </row>
    <row r="106" spans="1:6" x14ac:dyDescent="0.3">
      <c r="A106" s="1">
        <v>2005</v>
      </c>
      <c r="B106" s="2" t="s">
        <v>12</v>
      </c>
      <c r="C106" s="1">
        <v>120280</v>
      </c>
      <c r="D106" s="22" t="e">
        <f>NA()</f>
        <v>#N/A</v>
      </c>
      <c r="E106" s="22" t="e">
        <f>NA()</f>
        <v>#N/A</v>
      </c>
      <c r="F106" s="22" t="e">
        <f>NA()</f>
        <v>#N/A</v>
      </c>
    </row>
    <row r="107" spans="1:6" x14ac:dyDescent="0.3">
      <c r="A107" s="1">
        <v>2005</v>
      </c>
      <c r="B107" s="2" t="s">
        <v>13</v>
      </c>
      <c r="C107" s="1">
        <v>106040</v>
      </c>
      <c r="D107" s="22" t="e">
        <f>NA()</f>
        <v>#N/A</v>
      </c>
      <c r="E107" s="22" t="e">
        <f>NA()</f>
        <v>#N/A</v>
      </c>
      <c r="F107" s="22" t="e">
        <f>NA()</f>
        <v>#N/A</v>
      </c>
    </row>
    <row r="108" spans="1:6" x14ac:dyDescent="0.3">
      <c r="A108" s="1">
        <v>2005</v>
      </c>
      <c r="B108" s="2" t="s">
        <v>14</v>
      </c>
      <c r="C108" s="1">
        <v>92730</v>
      </c>
      <c r="D108" s="22" t="e">
        <f>NA()</f>
        <v>#N/A</v>
      </c>
      <c r="E108" s="22" t="e">
        <f>NA()</f>
        <v>#N/A</v>
      </c>
      <c r="F108" s="22" t="e">
        <f>NA()</f>
        <v>#N/A</v>
      </c>
    </row>
    <row r="109" spans="1:6" x14ac:dyDescent="0.3">
      <c r="A109" s="1">
        <v>2005</v>
      </c>
      <c r="B109" s="2" t="s">
        <v>15</v>
      </c>
      <c r="C109" s="1">
        <v>89880</v>
      </c>
      <c r="D109" s="22" t="e">
        <f>NA()</f>
        <v>#N/A</v>
      </c>
      <c r="E109" s="22" t="e">
        <f>NA()</f>
        <v>#N/A</v>
      </c>
      <c r="F109" s="22" t="e">
        <f>NA()</f>
        <v>#N/A</v>
      </c>
    </row>
    <row r="110" spans="1:6" x14ac:dyDescent="0.3">
      <c r="A110" s="1">
        <v>2005</v>
      </c>
      <c r="B110" s="2" t="s">
        <v>16</v>
      </c>
      <c r="C110" s="1">
        <v>150130</v>
      </c>
      <c r="D110" s="22" t="e">
        <f>NA()</f>
        <v>#N/A</v>
      </c>
      <c r="E110" s="22" t="e">
        <f>NA()</f>
        <v>#N/A</v>
      </c>
      <c r="F110" s="22" t="e">
        <f>NA()</f>
        <v>#N/A</v>
      </c>
    </row>
    <row r="111" spans="1:6" x14ac:dyDescent="0.3">
      <c r="A111" s="1">
        <v>2005</v>
      </c>
      <c r="B111" s="2" t="s">
        <v>17</v>
      </c>
      <c r="C111" s="1">
        <v>355450</v>
      </c>
      <c r="D111" s="22" t="e">
        <f>NA()</f>
        <v>#N/A</v>
      </c>
      <c r="E111" s="22" t="e">
        <f>NA()</f>
        <v>#N/A</v>
      </c>
      <c r="F111" s="22" t="e">
        <f>NA()</f>
        <v>#N/A</v>
      </c>
    </row>
    <row r="112" spans="1:6" x14ac:dyDescent="0.3">
      <c r="A112" s="1">
        <v>2005</v>
      </c>
      <c r="B112" s="2" t="s">
        <v>18</v>
      </c>
      <c r="C112" s="1">
        <v>569240</v>
      </c>
      <c r="D112" s="22" t="e">
        <f>NA()</f>
        <v>#N/A</v>
      </c>
      <c r="E112" s="22" t="e">
        <f>NA()</f>
        <v>#N/A</v>
      </c>
      <c r="F112" s="22" t="e">
        <f>NA()</f>
        <v>#N/A</v>
      </c>
    </row>
    <row r="113" spans="1:6" x14ac:dyDescent="0.3">
      <c r="A113" s="1">
        <v>2005</v>
      </c>
      <c r="B113" s="2" t="s">
        <v>19</v>
      </c>
      <c r="C113" s="1">
        <v>218060</v>
      </c>
      <c r="D113" s="22" t="e">
        <f>NA()</f>
        <v>#N/A</v>
      </c>
      <c r="E113" s="22" t="e">
        <f>NA()</f>
        <v>#N/A</v>
      </c>
      <c r="F113" s="22" t="e">
        <f>NA()</f>
        <v>#N/A</v>
      </c>
    </row>
    <row r="114" spans="1:6" x14ac:dyDescent="0.3">
      <c r="A114" s="1">
        <v>2005</v>
      </c>
      <c r="B114" s="2" t="s">
        <v>20</v>
      </c>
      <c r="C114" s="1">
        <v>82680</v>
      </c>
      <c r="D114" s="22" t="e">
        <f>NA()</f>
        <v>#N/A</v>
      </c>
      <c r="E114" s="22" t="e">
        <f>NA()</f>
        <v>#N/A</v>
      </c>
      <c r="F114" s="22" t="e">
        <f>NA()</f>
        <v>#N/A</v>
      </c>
    </row>
    <row r="115" spans="1:6" x14ac:dyDescent="0.3">
      <c r="A115" s="1">
        <v>2005</v>
      </c>
      <c r="B115" s="2" t="s">
        <v>21</v>
      </c>
      <c r="C115" s="1">
        <v>80050</v>
      </c>
      <c r="D115" s="22" t="e">
        <f>NA()</f>
        <v>#N/A</v>
      </c>
      <c r="E115" s="22" t="e">
        <f>NA()</f>
        <v>#N/A</v>
      </c>
      <c r="F115" s="22" t="e">
        <f>NA()</f>
        <v>#N/A</v>
      </c>
    </row>
    <row r="116" spans="1:6" x14ac:dyDescent="0.3">
      <c r="A116" s="1">
        <v>2005</v>
      </c>
      <c r="B116" s="2" t="s">
        <v>22</v>
      </c>
      <c r="C116" s="1">
        <v>90100</v>
      </c>
      <c r="D116" s="22" t="e">
        <f>NA()</f>
        <v>#N/A</v>
      </c>
      <c r="E116" s="22" t="e">
        <f>NA()</f>
        <v>#N/A</v>
      </c>
      <c r="F116" s="22" t="e">
        <f>NA()</f>
        <v>#N/A</v>
      </c>
    </row>
    <row r="117" spans="1:6" x14ac:dyDescent="0.3">
      <c r="A117" s="1">
        <v>2005</v>
      </c>
      <c r="B117" s="2" t="s">
        <v>23</v>
      </c>
      <c r="C117" s="1">
        <v>26930</v>
      </c>
      <c r="D117" s="22" t="e">
        <f>NA()</f>
        <v>#N/A</v>
      </c>
      <c r="E117" s="22" t="e">
        <f>NA()</f>
        <v>#N/A</v>
      </c>
      <c r="F117" s="22" t="e">
        <f>NA()</f>
        <v>#N/A</v>
      </c>
    </row>
    <row r="118" spans="1:6" x14ac:dyDescent="0.3">
      <c r="A118" s="1">
        <v>2005</v>
      </c>
      <c r="B118" s="2" t="s">
        <v>24</v>
      </c>
      <c r="C118" s="1">
        <v>136690</v>
      </c>
      <c r="D118" s="22" t="e">
        <f>NA()</f>
        <v>#N/A</v>
      </c>
      <c r="E118" s="22" t="e">
        <f>NA()</f>
        <v>#N/A</v>
      </c>
      <c r="F118" s="22" t="e">
        <f>NA()</f>
        <v>#N/A</v>
      </c>
    </row>
    <row r="119" spans="1:6" x14ac:dyDescent="0.3">
      <c r="A119" s="1">
        <v>2005</v>
      </c>
      <c r="B119" s="2" t="s">
        <v>25</v>
      </c>
      <c r="C119" s="1">
        <v>327140</v>
      </c>
      <c r="D119" s="22" t="e">
        <f>NA()</f>
        <v>#N/A</v>
      </c>
      <c r="E119" s="22" t="e">
        <f>NA()</f>
        <v>#N/A</v>
      </c>
      <c r="F119" s="22" t="e">
        <f>NA()</f>
        <v>#N/A</v>
      </c>
    </row>
    <row r="120" spans="1:6" x14ac:dyDescent="0.3">
      <c r="A120" s="1">
        <v>2005</v>
      </c>
      <c r="B120" s="2" t="s">
        <v>26</v>
      </c>
      <c r="C120" s="1">
        <v>20070</v>
      </c>
      <c r="D120" s="22" t="e">
        <f>NA()</f>
        <v>#N/A</v>
      </c>
      <c r="E120" s="22" t="e">
        <f>NA()</f>
        <v>#N/A</v>
      </c>
      <c r="F120" s="22" t="e">
        <f>NA()</f>
        <v>#N/A</v>
      </c>
    </row>
    <row r="121" spans="1:6" x14ac:dyDescent="0.3">
      <c r="A121" s="1">
        <v>2005</v>
      </c>
      <c r="B121" s="2" t="s">
        <v>76</v>
      </c>
      <c r="C121" s="1">
        <v>138060</v>
      </c>
      <c r="D121" s="22" t="e">
        <f>NA()</f>
        <v>#N/A</v>
      </c>
      <c r="E121" s="22" t="e">
        <f>NA()</f>
        <v>#N/A</v>
      </c>
      <c r="F121" s="22" t="e">
        <f>NA()</f>
        <v>#N/A</v>
      </c>
    </row>
    <row r="122" spans="1:6" x14ac:dyDescent="0.3">
      <c r="A122" s="1">
        <v>2005</v>
      </c>
      <c r="B122" s="2" t="s">
        <v>27</v>
      </c>
      <c r="C122" s="1">
        <v>171430</v>
      </c>
      <c r="D122" s="22" t="e">
        <f>NA()</f>
        <v>#N/A</v>
      </c>
      <c r="E122" s="22" t="e">
        <f>NA()</f>
        <v>#N/A</v>
      </c>
      <c r="F122" s="22" t="e">
        <f>NA()</f>
        <v>#N/A</v>
      </c>
    </row>
    <row r="123" spans="1:6" x14ac:dyDescent="0.3">
      <c r="A123" s="1">
        <v>2005</v>
      </c>
      <c r="B123" s="2" t="s">
        <v>28</v>
      </c>
      <c r="C123" s="1">
        <v>110250</v>
      </c>
      <c r="D123" s="22" t="e">
        <f>NA()</f>
        <v>#N/A</v>
      </c>
      <c r="E123" s="22" t="e">
        <f>NA()</f>
        <v>#N/A</v>
      </c>
      <c r="F123" s="22" t="e">
        <f>NA()</f>
        <v>#N/A</v>
      </c>
    </row>
    <row r="124" spans="1:6" x14ac:dyDescent="0.3">
      <c r="A124" s="1">
        <v>2005</v>
      </c>
      <c r="B124" s="2" t="s">
        <v>29</v>
      </c>
      <c r="C124" s="1">
        <v>22250</v>
      </c>
      <c r="D124" s="22" t="e">
        <f>NA()</f>
        <v>#N/A</v>
      </c>
      <c r="E124" s="22" t="e">
        <f>NA()</f>
        <v>#N/A</v>
      </c>
      <c r="F124" s="22" t="e">
        <f>NA()</f>
        <v>#N/A</v>
      </c>
    </row>
    <row r="125" spans="1:6" x14ac:dyDescent="0.3">
      <c r="A125" s="1">
        <v>2005</v>
      </c>
      <c r="B125" s="2" t="s">
        <v>30</v>
      </c>
      <c r="C125" s="1">
        <v>112030</v>
      </c>
      <c r="D125" s="22" t="e">
        <f>NA()</f>
        <v>#N/A</v>
      </c>
      <c r="E125" s="22" t="e">
        <f>NA()</f>
        <v>#N/A</v>
      </c>
      <c r="F125" s="22" t="e">
        <f>NA()</f>
        <v>#N/A</v>
      </c>
    </row>
    <row r="126" spans="1:6" x14ac:dyDescent="0.3">
      <c r="A126" s="1">
        <v>2005</v>
      </c>
      <c r="B126" s="2" t="s">
        <v>31</v>
      </c>
      <c r="C126" s="1">
        <v>306850</v>
      </c>
      <c r="D126" s="22" t="e">
        <f>NA()</f>
        <v>#N/A</v>
      </c>
      <c r="E126" s="22" t="e">
        <f>NA()</f>
        <v>#N/A</v>
      </c>
      <c r="F126" s="22" t="e">
        <f>NA()</f>
        <v>#N/A</v>
      </c>
    </row>
    <row r="127" spans="1:6" x14ac:dyDescent="0.3">
      <c r="A127" s="1">
        <v>2005</v>
      </c>
      <c r="B127" s="2" t="s">
        <v>32</v>
      </c>
      <c r="C127" s="1">
        <v>87510</v>
      </c>
      <c r="D127" s="22" t="e">
        <f>NA()</f>
        <v>#N/A</v>
      </c>
      <c r="E127" s="22" t="e">
        <f>NA()</f>
        <v>#N/A</v>
      </c>
      <c r="F127" s="22" t="e">
        <f>NA()</f>
        <v>#N/A</v>
      </c>
    </row>
    <row r="128" spans="1:6" x14ac:dyDescent="0.3">
      <c r="A128" s="1">
        <v>2005</v>
      </c>
      <c r="B128" s="2" t="s">
        <v>33</v>
      </c>
      <c r="C128" s="1">
        <v>91530</v>
      </c>
      <c r="D128" s="22" t="e">
        <f>NA()</f>
        <v>#N/A</v>
      </c>
      <c r="E128" s="22" t="e">
        <f>NA()</f>
        <v>#N/A</v>
      </c>
      <c r="F128" s="22" t="e">
        <f>NA()</f>
        <v>#N/A</v>
      </c>
    </row>
    <row r="129" spans="1:6" x14ac:dyDescent="0.3">
      <c r="A129" s="1">
        <v>2005</v>
      </c>
      <c r="B129" s="2" t="s">
        <v>34</v>
      </c>
      <c r="C129" s="1">
        <v>165010</v>
      </c>
      <c r="D129" s="22" t="e">
        <f>NA()</f>
        <v>#N/A</v>
      </c>
      <c r="E129" s="22" t="e">
        <f>NA()</f>
        <v>#N/A</v>
      </c>
      <c r="F129" s="22" t="e">
        <f>NA()</f>
        <v>#N/A</v>
      </c>
    </row>
    <row r="130" spans="1:6" x14ac:dyDescent="0.3">
      <c r="A130" s="1">
        <v>2006</v>
      </c>
      <c r="B130" s="2" t="s">
        <v>6</v>
      </c>
      <c r="C130" s="1">
        <v>209620</v>
      </c>
      <c r="D130" s="22" t="e">
        <f>NA()</f>
        <v>#N/A</v>
      </c>
      <c r="E130" s="22" t="e">
        <f>NA()</f>
        <v>#N/A</v>
      </c>
      <c r="F130" s="22" t="e">
        <f>NA()</f>
        <v>#N/A</v>
      </c>
    </row>
    <row r="131" spans="1:6" x14ac:dyDescent="0.3">
      <c r="A131" s="1">
        <v>2006</v>
      </c>
      <c r="B131" s="2" t="s">
        <v>7</v>
      </c>
      <c r="C131" s="1">
        <v>241180</v>
      </c>
      <c r="D131" s="22" t="e">
        <f>NA()</f>
        <v>#N/A</v>
      </c>
      <c r="E131" s="22" t="e">
        <f>NA()</f>
        <v>#N/A</v>
      </c>
      <c r="F131" s="22" t="e">
        <f>NA()</f>
        <v>#N/A</v>
      </c>
    </row>
    <row r="132" spans="1:6" x14ac:dyDescent="0.3">
      <c r="A132" s="1">
        <v>2006</v>
      </c>
      <c r="B132" s="2" t="s">
        <v>8</v>
      </c>
      <c r="C132" s="1">
        <v>112500</v>
      </c>
      <c r="D132" s="22" t="e">
        <f>NA()</f>
        <v>#N/A</v>
      </c>
      <c r="E132" s="22" t="e">
        <f>NA()</f>
        <v>#N/A</v>
      </c>
      <c r="F132" s="22" t="e">
        <f>NA()</f>
        <v>#N/A</v>
      </c>
    </row>
    <row r="133" spans="1:6" x14ac:dyDescent="0.3">
      <c r="A133" s="1">
        <v>2006</v>
      </c>
      <c r="B133" s="2" t="s">
        <v>74</v>
      </c>
      <c r="C133" s="1">
        <v>90870</v>
      </c>
      <c r="D133" s="22" t="e">
        <f>NA()</f>
        <v>#N/A</v>
      </c>
      <c r="E133" s="22" t="e">
        <f>NA()</f>
        <v>#N/A</v>
      </c>
      <c r="F133" s="22" t="e">
        <f>NA()</f>
        <v>#N/A</v>
      </c>
    </row>
    <row r="134" spans="1:6" x14ac:dyDescent="0.3">
      <c r="A134" s="1">
        <v>2006</v>
      </c>
      <c r="B134" s="2" t="s">
        <v>9</v>
      </c>
      <c r="C134" s="1">
        <v>452060</v>
      </c>
      <c r="D134" s="22" t="e">
        <f>NA()</f>
        <v>#N/A</v>
      </c>
      <c r="E134" s="22" t="e">
        <f>NA()</f>
        <v>#N/A</v>
      </c>
      <c r="F134" s="22" t="e">
        <f>NA()</f>
        <v>#N/A</v>
      </c>
    </row>
    <row r="135" spans="1:6" x14ac:dyDescent="0.3">
      <c r="A135" s="1">
        <v>2006</v>
      </c>
      <c r="B135" s="2" t="s">
        <v>10</v>
      </c>
      <c r="C135" s="1">
        <v>49540</v>
      </c>
      <c r="D135" s="22" t="e">
        <f>NA()</f>
        <v>#N/A</v>
      </c>
      <c r="E135" s="22" t="e">
        <f>NA()</f>
        <v>#N/A</v>
      </c>
      <c r="F135" s="22" t="e">
        <f>NA()</f>
        <v>#N/A</v>
      </c>
    </row>
    <row r="136" spans="1:6" x14ac:dyDescent="0.3">
      <c r="A136" s="1">
        <v>2006</v>
      </c>
      <c r="B136" s="2" t="s">
        <v>75</v>
      </c>
      <c r="C136" s="1">
        <v>149780</v>
      </c>
      <c r="D136" s="22" t="e">
        <f>NA()</f>
        <v>#N/A</v>
      </c>
      <c r="E136" s="22" t="e">
        <f>NA()</f>
        <v>#N/A</v>
      </c>
      <c r="F136" s="22" t="e">
        <f>NA()</f>
        <v>#N/A</v>
      </c>
    </row>
    <row r="137" spans="1:6" x14ac:dyDescent="0.3">
      <c r="A137" s="1">
        <v>2006</v>
      </c>
      <c r="B137" s="2" t="s">
        <v>11</v>
      </c>
      <c r="C137" s="1">
        <v>143370</v>
      </c>
      <c r="D137" s="22" t="e">
        <f>NA()</f>
        <v>#N/A</v>
      </c>
      <c r="E137" s="22" t="e">
        <f>NA()</f>
        <v>#N/A</v>
      </c>
      <c r="F137" s="22" t="e">
        <f>NA()</f>
        <v>#N/A</v>
      </c>
    </row>
    <row r="138" spans="1:6" x14ac:dyDescent="0.3">
      <c r="A138" s="1">
        <v>2006</v>
      </c>
      <c r="B138" s="2" t="s">
        <v>12</v>
      </c>
      <c r="C138" s="1">
        <v>120450</v>
      </c>
      <c r="D138" s="22" t="e">
        <f>NA()</f>
        <v>#N/A</v>
      </c>
      <c r="E138" s="22" t="e">
        <f>NA()</f>
        <v>#N/A</v>
      </c>
      <c r="F138" s="22" t="e">
        <f>NA()</f>
        <v>#N/A</v>
      </c>
    </row>
    <row r="139" spans="1:6" x14ac:dyDescent="0.3">
      <c r="A139" s="1">
        <v>2006</v>
      </c>
      <c r="B139" s="2" t="s">
        <v>13</v>
      </c>
      <c r="C139" s="1">
        <v>105590</v>
      </c>
      <c r="D139" s="22" t="e">
        <f>NA()</f>
        <v>#N/A</v>
      </c>
      <c r="E139" s="22" t="e">
        <f>NA()</f>
        <v>#N/A</v>
      </c>
      <c r="F139" s="22" t="e">
        <f>NA()</f>
        <v>#N/A</v>
      </c>
    </row>
    <row r="140" spans="1:6" x14ac:dyDescent="0.3">
      <c r="A140" s="1">
        <v>2006</v>
      </c>
      <c r="B140" s="2" t="s">
        <v>14</v>
      </c>
      <c r="C140" s="1">
        <v>93850</v>
      </c>
      <c r="D140" s="22" t="e">
        <f>NA()</f>
        <v>#N/A</v>
      </c>
      <c r="E140" s="22" t="e">
        <f>NA()</f>
        <v>#N/A</v>
      </c>
      <c r="F140" s="22" t="e">
        <f>NA()</f>
        <v>#N/A</v>
      </c>
    </row>
    <row r="141" spans="1:6" x14ac:dyDescent="0.3">
      <c r="A141" s="1">
        <v>2006</v>
      </c>
      <c r="B141" s="2" t="s">
        <v>15</v>
      </c>
      <c r="C141" s="1">
        <v>89750</v>
      </c>
      <c r="D141" s="22" t="e">
        <f>NA()</f>
        <v>#N/A</v>
      </c>
      <c r="E141" s="22" t="e">
        <f>NA()</f>
        <v>#N/A</v>
      </c>
      <c r="F141" s="22" t="e">
        <f>NA()</f>
        <v>#N/A</v>
      </c>
    </row>
    <row r="142" spans="1:6" x14ac:dyDescent="0.3">
      <c r="A142" s="1">
        <v>2006</v>
      </c>
      <c r="B142" s="2" t="s">
        <v>16</v>
      </c>
      <c r="C142" s="1">
        <v>151090</v>
      </c>
      <c r="D142" s="22" t="e">
        <f>NA()</f>
        <v>#N/A</v>
      </c>
      <c r="E142" s="22" t="e">
        <f>NA()</f>
        <v>#N/A</v>
      </c>
      <c r="F142" s="22" t="e">
        <f>NA()</f>
        <v>#N/A</v>
      </c>
    </row>
    <row r="143" spans="1:6" x14ac:dyDescent="0.3">
      <c r="A143" s="1">
        <v>2006</v>
      </c>
      <c r="B143" s="2" t="s">
        <v>17</v>
      </c>
      <c r="C143" s="1">
        <v>357260</v>
      </c>
      <c r="D143" s="22" t="e">
        <f>NA()</f>
        <v>#N/A</v>
      </c>
      <c r="E143" s="22" t="e">
        <f>NA()</f>
        <v>#N/A</v>
      </c>
      <c r="F143" s="22" t="e">
        <f>NA()</f>
        <v>#N/A</v>
      </c>
    </row>
    <row r="144" spans="1:6" x14ac:dyDescent="0.3">
      <c r="A144" s="1">
        <v>2006</v>
      </c>
      <c r="B144" s="2" t="s">
        <v>18</v>
      </c>
      <c r="C144" s="1">
        <v>568480</v>
      </c>
      <c r="D144" s="22" t="e">
        <f>NA()</f>
        <v>#N/A</v>
      </c>
      <c r="E144" s="22" t="e">
        <f>NA()</f>
        <v>#N/A</v>
      </c>
      <c r="F144" s="22" t="e">
        <f>NA()</f>
        <v>#N/A</v>
      </c>
    </row>
    <row r="145" spans="1:6" x14ac:dyDescent="0.3">
      <c r="A145" s="1">
        <v>2006</v>
      </c>
      <c r="B145" s="2" t="s">
        <v>19</v>
      </c>
      <c r="C145" s="1">
        <v>220780</v>
      </c>
      <c r="D145" s="22" t="e">
        <f>NA()</f>
        <v>#N/A</v>
      </c>
      <c r="E145" s="22" t="e">
        <f>NA()</f>
        <v>#N/A</v>
      </c>
      <c r="F145" s="22" t="e">
        <f>NA()</f>
        <v>#N/A</v>
      </c>
    </row>
    <row r="146" spans="1:6" x14ac:dyDescent="0.3">
      <c r="A146" s="1">
        <v>2006</v>
      </c>
      <c r="B146" s="2" t="s">
        <v>20</v>
      </c>
      <c r="C146" s="1">
        <v>82320</v>
      </c>
      <c r="D146" s="22" t="e">
        <f>NA()</f>
        <v>#N/A</v>
      </c>
      <c r="E146" s="22" t="e">
        <f>NA()</f>
        <v>#N/A</v>
      </c>
      <c r="F146" s="22" t="e">
        <f>NA()</f>
        <v>#N/A</v>
      </c>
    </row>
    <row r="147" spans="1:6" x14ac:dyDescent="0.3">
      <c r="A147" s="1">
        <v>2006</v>
      </c>
      <c r="B147" s="2" t="s">
        <v>21</v>
      </c>
      <c r="C147" s="1">
        <v>80000</v>
      </c>
      <c r="D147" s="22" t="e">
        <f>NA()</f>
        <v>#N/A</v>
      </c>
      <c r="E147" s="22" t="e">
        <f>NA()</f>
        <v>#N/A</v>
      </c>
      <c r="F147" s="22" t="e">
        <f>NA()</f>
        <v>#N/A</v>
      </c>
    </row>
    <row r="148" spans="1:6" x14ac:dyDescent="0.3">
      <c r="A148" s="1">
        <v>2006</v>
      </c>
      <c r="B148" s="2" t="s">
        <v>22</v>
      </c>
      <c r="C148" s="1">
        <v>90780</v>
      </c>
      <c r="D148" s="22" t="e">
        <f>NA()</f>
        <v>#N/A</v>
      </c>
      <c r="E148" s="22" t="e">
        <f>NA()</f>
        <v>#N/A</v>
      </c>
      <c r="F148" s="22" t="e">
        <f>NA()</f>
        <v>#N/A</v>
      </c>
    </row>
    <row r="149" spans="1:6" x14ac:dyDescent="0.3">
      <c r="A149" s="1">
        <v>2006</v>
      </c>
      <c r="B149" s="2" t="s">
        <v>23</v>
      </c>
      <c r="C149" s="1">
        <v>27060</v>
      </c>
      <c r="D149" s="22" t="e">
        <f>NA()</f>
        <v>#N/A</v>
      </c>
      <c r="E149" s="22" t="e">
        <f>NA()</f>
        <v>#N/A</v>
      </c>
      <c r="F149" s="22" t="e">
        <f>NA()</f>
        <v>#N/A</v>
      </c>
    </row>
    <row r="150" spans="1:6" x14ac:dyDescent="0.3">
      <c r="A150" s="1">
        <v>2006</v>
      </c>
      <c r="B150" s="2" t="s">
        <v>24</v>
      </c>
      <c r="C150" s="1">
        <v>136790</v>
      </c>
      <c r="D150" s="22" t="e">
        <f>NA()</f>
        <v>#N/A</v>
      </c>
      <c r="E150" s="22" t="e">
        <f>NA()</f>
        <v>#N/A</v>
      </c>
      <c r="F150" s="22" t="e">
        <f>NA()</f>
        <v>#N/A</v>
      </c>
    </row>
    <row r="151" spans="1:6" x14ac:dyDescent="0.3">
      <c r="A151" s="1">
        <v>2006</v>
      </c>
      <c r="B151" s="2" t="s">
        <v>25</v>
      </c>
      <c r="C151" s="1">
        <v>328740</v>
      </c>
      <c r="D151" s="22" t="e">
        <f>NA()</f>
        <v>#N/A</v>
      </c>
      <c r="E151" s="22" t="e">
        <f>NA()</f>
        <v>#N/A</v>
      </c>
      <c r="F151" s="22" t="e">
        <f>NA()</f>
        <v>#N/A</v>
      </c>
    </row>
    <row r="152" spans="1:6" x14ac:dyDescent="0.3">
      <c r="A152" s="1">
        <v>2006</v>
      </c>
      <c r="B152" s="2" t="s">
        <v>26</v>
      </c>
      <c r="C152" s="1">
        <v>20340</v>
      </c>
      <c r="D152" s="22" t="e">
        <f>NA()</f>
        <v>#N/A</v>
      </c>
      <c r="E152" s="22" t="e">
        <f>NA()</f>
        <v>#N/A</v>
      </c>
      <c r="F152" s="22" t="e">
        <f>NA()</f>
        <v>#N/A</v>
      </c>
    </row>
    <row r="153" spans="1:6" x14ac:dyDescent="0.3">
      <c r="A153" s="1">
        <v>2006</v>
      </c>
      <c r="B153" s="2" t="s">
        <v>76</v>
      </c>
      <c r="C153" s="1">
        <v>139390</v>
      </c>
      <c r="D153" s="22" t="e">
        <f>NA()</f>
        <v>#N/A</v>
      </c>
      <c r="E153" s="22" t="e">
        <f>NA()</f>
        <v>#N/A</v>
      </c>
      <c r="F153" s="22" t="e">
        <f>NA()</f>
        <v>#N/A</v>
      </c>
    </row>
    <row r="154" spans="1:6" x14ac:dyDescent="0.3">
      <c r="A154" s="1">
        <v>2006</v>
      </c>
      <c r="B154" s="2" t="s">
        <v>27</v>
      </c>
      <c r="C154" s="1">
        <v>171270</v>
      </c>
      <c r="D154" s="22" t="e">
        <f>NA()</f>
        <v>#N/A</v>
      </c>
      <c r="E154" s="22" t="e">
        <f>NA()</f>
        <v>#N/A</v>
      </c>
      <c r="F154" s="22" t="e">
        <f>NA()</f>
        <v>#N/A</v>
      </c>
    </row>
    <row r="155" spans="1:6" x14ac:dyDescent="0.3">
      <c r="A155" s="1">
        <v>2006</v>
      </c>
      <c r="B155" s="2" t="s">
        <v>28</v>
      </c>
      <c r="C155" s="1">
        <v>110860</v>
      </c>
      <c r="D155" s="22" t="e">
        <f>NA()</f>
        <v>#N/A</v>
      </c>
      <c r="E155" s="22" t="e">
        <f>NA()</f>
        <v>#N/A</v>
      </c>
      <c r="F155" s="22" t="e">
        <f>NA()</f>
        <v>#N/A</v>
      </c>
    </row>
    <row r="156" spans="1:6" x14ac:dyDescent="0.3">
      <c r="A156" s="1">
        <v>2006</v>
      </c>
      <c r="B156" s="2" t="s">
        <v>29</v>
      </c>
      <c r="C156" s="1">
        <v>22210</v>
      </c>
      <c r="D156" s="22" t="e">
        <f>NA()</f>
        <v>#N/A</v>
      </c>
      <c r="E156" s="22" t="e">
        <f>NA()</f>
        <v>#N/A</v>
      </c>
      <c r="F156" s="22" t="e">
        <f>NA()</f>
        <v>#N/A</v>
      </c>
    </row>
    <row r="157" spans="1:6" x14ac:dyDescent="0.3">
      <c r="A157" s="1">
        <v>2006</v>
      </c>
      <c r="B157" s="2" t="s">
        <v>30</v>
      </c>
      <c r="C157" s="1">
        <v>112100</v>
      </c>
      <c r="D157" s="22" t="e">
        <f>NA()</f>
        <v>#N/A</v>
      </c>
      <c r="E157" s="22" t="e">
        <f>NA()</f>
        <v>#N/A</v>
      </c>
      <c r="F157" s="22" t="e">
        <f>NA()</f>
        <v>#N/A</v>
      </c>
    </row>
    <row r="158" spans="1:6" x14ac:dyDescent="0.3">
      <c r="A158" s="1">
        <v>2006</v>
      </c>
      <c r="B158" s="2" t="s">
        <v>31</v>
      </c>
      <c r="C158" s="1">
        <v>308450</v>
      </c>
      <c r="D158" s="22" t="e">
        <f>NA()</f>
        <v>#N/A</v>
      </c>
      <c r="E158" s="22" t="e">
        <f>NA()</f>
        <v>#N/A</v>
      </c>
      <c r="F158" s="22" t="e">
        <f>NA()</f>
        <v>#N/A</v>
      </c>
    </row>
    <row r="159" spans="1:6" x14ac:dyDescent="0.3">
      <c r="A159" s="1">
        <v>2006</v>
      </c>
      <c r="B159" s="2" t="s">
        <v>32</v>
      </c>
      <c r="C159" s="1">
        <v>88090</v>
      </c>
      <c r="D159" s="22" t="e">
        <f>NA()</f>
        <v>#N/A</v>
      </c>
      <c r="E159" s="22" t="e">
        <f>NA()</f>
        <v>#N/A</v>
      </c>
      <c r="F159" s="22" t="e">
        <f>NA()</f>
        <v>#N/A</v>
      </c>
    </row>
    <row r="160" spans="1:6" x14ac:dyDescent="0.3">
      <c r="A160" s="1">
        <v>2006</v>
      </c>
      <c r="B160" s="2" t="s">
        <v>33</v>
      </c>
      <c r="C160" s="1">
        <v>91420</v>
      </c>
      <c r="D160" s="22" t="e">
        <f>NA()</f>
        <v>#N/A</v>
      </c>
      <c r="E160" s="22" t="e">
        <f>NA()</f>
        <v>#N/A</v>
      </c>
      <c r="F160" s="22" t="e">
        <f>NA()</f>
        <v>#N/A</v>
      </c>
    </row>
    <row r="161" spans="1:6" x14ac:dyDescent="0.3">
      <c r="A161" s="1">
        <v>2006</v>
      </c>
      <c r="B161" s="2" t="s">
        <v>34</v>
      </c>
      <c r="C161" s="1">
        <v>167110</v>
      </c>
      <c r="D161" s="22" t="e">
        <f>NA()</f>
        <v>#N/A</v>
      </c>
      <c r="E161" s="22" t="e">
        <f>NA()</f>
        <v>#N/A</v>
      </c>
      <c r="F161" s="22" t="e">
        <f>NA()</f>
        <v>#N/A</v>
      </c>
    </row>
    <row r="162" spans="1:6" x14ac:dyDescent="0.3">
      <c r="A162" s="1">
        <v>2007</v>
      </c>
      <c r="B162" s="2" t="s">
        <v>6</v>
      </c>
      <c r="C162" s="1">
        <v>212460</v>
      </c>
      <c r="D162" s="22" t="e">
        <f>NA()</f>
        <v>#N/A</v>
      </c>
      <c r="E162" s="22" t="e">
        <f>NA()</f>
        <v>#N/A</v>
      </c>
      <c r="F162" s="22" t="e">
        <f>NA()</f>
        <v>#N/A</v>
      </c>
    </row>
    <row r="163" spans="1:6" x14ac:dyDescent="0.3">
      <c r="A163" s="1">
        <v>2007</v>
      </c>
      <c r="B163" s="2" t="s">
        <v>7</v>
      </c>
      <c r="C163" s="1">
        <v>244390</v>
      </c>
      <c r="D163" s="22" t="e">
        <f>NA()</f>
        <v>#N/A</v>
      </c>
      <c r="E163" s="22" t="e">
        <f>NA()</f>
        <v>#N/A</v>
      </c>
      <c r="F163" s="22" t="e">
        <f>NA()</f>
        <v>#N/A</v>
      </c>
    </row>
    <row r="164" spans="1:6" x14ac:dyDescent="0.3">
      <c r="A164" s="1">
        <v>2007</v>
      </c>
      <c r="B164" s="2" t="s">
        <v>8</v>
      </c>
      <c r="C164" s="1">
        <v>113540</v>
      </c>
      <c r="D164" s="22" t="e">
        <f>NA()</f>
        <v>#N/A</v>
      </c>
      <c r="E164" s="22" t="e">
        <f>NA()</f>
        <v>#N/A</v>
      </c>
      <c r="F164" s="22" t="e">
        <f>NA()</f>
        <v>#N/A</v>
      </c>
    </row>
    <row r="165" spans="1:6" x14ac:dyDescent="0.3">
      <c r="A165" s="1">
        <v>2007</v>
      </c>
      <c r="B165" s="2" t="s">
        <v>74</v>
      </c>
      <c r="C165" s="1">
        <v>90790</v>
      </c>
      <c r="D165" s="22" t="e">
        <f>NA()</f>
        <v>#N/A</v>
      </c>
      <c r="E165" s="22" t="e">
        <f>NA()</f>
        <v>#N/A</v>
      </c>
      <c r="F165" s="22" t="e">
        <f>NA()</f>
        <v>#N/A</v>
      </c>
    </row>
    <row r="166" spans="1:6" x14ac:dyDescent="0.3">
      <c r="A166" s="1">
        <v>2007</v>
      </c>
      <c r="B166" s="2" t="s">
        <v>9</v>
      </c>
      <c r="C166" s="1">
        <v>456040</v>
      </c>
      <c r="D166" s="22" t="e">
        <f>NA()</f>
        <v>#N/A</v>
      </c>
      <c r="E166" s="22" t="e">
        <f>NA()</f>
        <v>#N/A</v>
      </c>
      <c r="F166" s="22" t="e">
        <f>NA()</f>
        <v>#N/A</v>
      </c>
    </row>
    <row r="167" spans="1:6" x14ac:dyDescent="0.3">
      <c r="A167" s="1">
        <v>2007</v>
      </c>
      <c r="B167" s="2" t="s">
        <v>10</v>
      </c>
      <c r="C167" s="1">
        <v>50600</v>
      </c>
      <c r="D167" s="22" t="e">
        <f>NA()</f>
        <v>#N/A</v>
      </c>
      <c r="E167" s="22" t="e">
        <f>NA()</f>
        <v>#N/A</v>
      </c>
      <c r="F167" s="22" t="e">
        <f>NA()</f>
        <v>#N/A</v>
      </c>
    </row>
    <row r="168" spans="1:6" x14ac:dyDescent="0.3">
      <c r="A168" s="1">
        <v>2007</v>
      </c>
      <c r="B168" s="2" t="s">
        <v>75</v>
      </c>
      <c r="C168" s="1">
        <v>150370</v>
      </c>
      <c r="D168" s="22" t="e">
        <f>NA()</f>
        <v>#N/A</v>
      </c>
      <c r="E168" s="22" t="e">
        <f>NA()</f>
        <v>#N/A</v>
      </c>
      <c r="F168" s="22" t="e">
        <f>NA()</f>
        <v>#N/A</v>
      </c>
    </row>
    <row r="169" spans="1:6" x14ac:dyDescent="0.3">
      <c r="A169" s="1">
        <v>2007</v>
      </c>
      <c r="B169" s="2" t="s">
        <v>11</v>
      </c>
      <c r="C169" s="1">
        <v>143700</v>
      </c>
      <c r="D169" s="22" t="e">
        <f>NA()</f>
        <v>#N/A</v>
      </c>
      <c r="E169" s="22" t="e">
        <f>NA()</f>
        <v>#N/A</v>
      </c>
      <c r="F169" s="22" t="e">
        <f>NA()</f>
        <v>#N/A</v>
      </c>
    </row>
    <row r="170" spans="1:6" x14ac:dyDescent="0.3">
      <c r="A170" s="1">
        <v>2007</v>
      </c>
      <c r="B170" s="2" t="s">
        <v>12</v>
      </c>
      <c r="C170" s="1">
        <v>120950</v>
      </c>
      <c r="D170" s="22" t="e">
        <f>NA()</f>
        <v>#N/A</v>
      </c>
      <c r="E170" s="22" t="e">
        <f>NA()</f>
        <v>#N/A</v>
      </c>
      <c r="F170" s="22" t="e">
        <f>NA()</f>
        <v>#N/A</v>
      </c>
    </row>
    <row r="171" spans="1:6" x14ac:dyDescent="0.3">
      <c r="A171" s="1">
        <v>2007</v>
      </c>
      <c r="B171" s="2" t="s">
        <v>13</v>
      </c>
      <c r="C171" s="1">
        <v>105050</v>
      </c>
      <c r="D171" s="22" t="e">
        <f>NA()</f>
        <v>#N/A</v>
      </c>
      <c r="E171" s="22" t="e">
        <f>NA()</f>
        <v>#N/A</v>
      </c>
      <c r="F171" s="22" t="e">
        <f>NA()</f>
        <v>#N/A</v>
      </c>
    </row>
    <row r="172" spans="1:6" x14ac:dyDescent="0.3">
      <c r="A172" s="1">
        <v>2007</v>
      </c>
      <c r="B172" s="2" t="s">
        <v>14</v>
      </c>
      <c r="C172" s="1">
        <v>95560</v>
      </c>
      <c r="D172" s="22" t="e">
        <f>NA()</f>
        <v>#N/A</v>
      </c>
      <c r="E172" s="22" t="e">
        <f>NA()</f>
        <v>#N/A</v>
      </c>
      <c r="F172" s="22" t="e">
        <f>NA()</f>
        <v>#N/A</v>
      </c>
    </row>
    <row r="173" spans="1:6" x14ac:dyDescent="0.3">
      <c r="A173" s="1">
        <v>2007</v>
      </c>
      <c r="B173" s="2" t="s">
        <v>15</v>
      </c>
      <c r="C173" s="1">
        <v>89840</v>
      </c>
      <c r="D173" s="22" t="e">
        <f>NA()</f>
        <v>#N/A</v>
      </c>
      <c r="E173" s="22" t="e">
        <f>NA()</f>
        <v>#N/A</v>
      </c>
      <c r="F173" s="22" t="e">
        <f>NA()</f>
        <v>#N/A</v>
      </c>
    </row>
    <row r="174" spans="1:6" x14ac:dyDescent="0.3">
      <c r="A174" s="1">
        <v>2007</v>
      </c>
      <c r="B174" s="2" t="s">
        <v>16</v>
      </c>
      <c r="C174" s="1">
        <v>152320</v>
      </c>
      <c r="D174" s="22" t="e">
        <f>NA()</f>
        <v>#N/A</v>
      </c>
      <c r="E174" s="22" t="e">
        <f>NA()</f>
        <v>#N/A</v>
      </c>
      <c r="F174" s="22" t="e">
        <f>NA()</f>
        <v>#N/A</v>
      </c>
    </row>
    <row r="175" spans="1:6" x14ac:dyDescent="0.3">
      <c r="A175" s="1">
        <v>2007</v>
      </c>
      <c r="B175" s="2" t="s">
        <v>17</v>
      </c>
      <c r="C175" s="1">
        <v>358750</v>
      </c>
      <c r="D175" s="22" t="e">
        <f>NA()</f>
        <v>#N/A</v>
      </c>
      <c r="E175" s="22" t="e">
        <f>NA()</f>
        <v>#N/A</v>
      </c>
      <c r="F175" s="22" t="e">
        <f>NA()</f>
        <v>#N/A</v>
      </c>
    </row>
    <row r="176" spans="1:6" x14ac:dyDescent="0.3">
      <c r="A176" s="1">
        <v>2007</v>
      </c>
      <c r="B176" s="2" t="s">
        <v>18</v>
      </c>
      <c r="C176" s="1">
        <v>571760</v>
      </c>
      <c r="D176" s="22" t="e">
        <f>NA()</f>
        <v>#N/A</v>
      </c>
      <c r="E176" s="22" t="e">
        <f>NA()</f>
        <v>#N/A</v>
      </c>
      <c r="F176" s="22" t="e">
        <f>NA()</f>
        <v>#N/A</v>
      </c>
    </row>
    <row r="177" spans="1:6" x14ac:dyDescent="0.3">
      <c r="A177" s="1">
        <v>2007</v>
      </c>
      <c r="B177" s="2" t="s">
        <v>19</v>
      </c>
      <c r="C177" s="1">
        <v>224000</v>
      </c>
      <c r="D177" s="22" t="e">
        <f>NA()</f>
        <v>#N/A</v>
      </c>
      <c r="E177" s="22" t="e">
        <f>NA()</f>
        <v>#N/A</v>
      </c>
      <c r="F177" s="22" t="e">
        <f>NA()</f>
        <v>#N/A</v>
      </c>
    </row>
    <row r="178" spans="1:6" x14ac:dyDescent="0.3">
      <c r="A178" s="1">
        <v>2007</v>
      </c>
      <c r="B178" s="2" t="s">
        <v>20</v>
      </c>
      <c r="C178" s="1">
        <v>82110</v>
      </c>
      <c r="D178" s="22" t="e">
        <f>NA()</f>
        <v>#N/A</v>
      </c>
      <c r="E178" s="22" t="e">
        <f>NA()</f>
        <v>#N/A</v>
      </c>
      <c r="F178" s="22" t="e">
        <f>NA()</f>
        <v>#N/A</v>
      </c>
    </row>
    <row r="179" spans="1:6" x14ac:dyDescent="0.3">
      <c r="A179" s="1">
        <v>2007</v>
      </c>
      <c r="B179" s="2" t="s">
        <v>21</v>
      </c>
      <c r="C179" s="1">
        <v>80370</v>
      </c>
      <c r="D179" s="22" t="e">
        <f>NA()</f>
        <v>#N/A</v>
      </c>
      <c r="E179" s="22" t="e">
        <f>NA()</f>
        <v>#N/A</v>
      </c>
      <c r="F179" s="22" t="e">
        <f>NA()</f>
        <v>#N/A</v>
      </c>
    </row>
    <row r="180" spans="1:6" x14ac:dyDescent="0.3">
      <c r="A180" s="1">
        <v>2007</v>
      </c>
      <c r="B180" s="2" t="s">
        <v>22</v>
      </c>
      <c r="C180" s="1">
        <v>91440</v>
      </c>
      <c r="D180" s="22" t="e">
        <f>NA()</f>
        <v>#N/A</v>
      </c>
      <c r="E180" s="22" t="e">
        <f>NA()</f>
        <v>#N/A</v>
      </c>
      <c r="F180" s="22" t="e">
        <f>NA()</f>
        <v>#N/A</v>
      </c>
    </row>
    <row r="181" spans="1:6" x14ac:dyDescent="0.3">
      <c r="A181" s="1">
        <v>2007</v>
      </c>
      <c r="B181" s="2" t="s">
        <v>23</v>
      </c>
      <c r="C181" s="1">
        <v>27210</v>
      </c>
      <c r="D181" s="22" t="e">
        <f>NA()</f>
        <v>#N/A</v>
      </c>
      <c r="E181" s="22" t="e">
        <f>NA()</f>
        <v>#N/A</v>
      </c>
      <c r="F181" s="22" t="e">
        <f>NA()</f>
        <v>#N/A</v>
      </c>
    </row>
    <row r="182" spans="1:6" x14ac:dyDescent="0.3">
      <c r="A182" s="1">
        <v>2007</v>
      </c>
      <c r="B182" s="2" t="s">
        <v>24</v>
      </c>
      <c r="C182" s="1">
        <v>137420</v>
      </c>
      <c r="D182" s="22" t="e">
        <f>NA()</f>
        <v>#N/A</v>
      </c>
      <c r="E182" s="22" t="e">
        <f>NA()</f>
        <v>#N/A</v>
      </c>
      <c r="F182" s="22" t="e">
        <f>NA()</f>
        <v>#N/A</v>
      </c>
    </row>
    <row r="183" spans="1:6" x14ac:dyDescent="0.3">
      <c r="A183" s="1">
        <v>2007</v>
      </c>
      <c r="B183" s="2" t="s">
        <v>25</v>
      </c>
      <c r="C183" s="1">
        <v>331170</v>
      </c>
      <c r="D183" s="22" t="e">
        <f>NA()</f>
        <v>#N/A</v>
      </c>
      <c r="E183" s="22" t="e">
        <f>NA()</f>
        <v>#N/A</v>
      </c>
      <c r="F183" s="22" t="e">
        <f>NA()</f>
        <v>#N/A</v>
      </c>
    </row>
    <row r="184" spans="1:6" x14ac:dyDescent="0.3">
      <c r="A184" s="1">
        <v>2007</v>
      </c>
      <c r="B184" s="2" t="s">
        <v>26</v>
      </c>
      <c r="C184" s="1">
        <v>20580</v>
      </c>
      <c r="D184" s="22" t="e">
        <f>NA()</f>
        <v>#N/A</v>
      </c>
      <c r="E184" s="22" t="e">
        <f>NA()</f>
        <v>#N/A</v>
      </c>
      <c r="F184" s="22" t="e">
        <f>NA()</f>
        <v>#N/A</v>
      </c>
    </row>
    <row r="185" spans="1:6" x14ac:dyDescent="0.3">
      <c r="A185" s="1">
        <v>2007</v>
      </c>
      <c r="B185" s="2" t="s">
        <v>76</v>
      </c>
      <c r="C185" s="1">
        <v>141140</v>
      </c>
      <c r="D185" s="22" t="e">
        <f>NA()</f>
        <v>#N/A</v>
      </c>
      <c r="E185" s="22" t="e">
        <f>NA()</f>
        <v>#N/A</v>
      </c>
      <c r="F185" s="22" t="e">
        <f>NA()</f>
        <v>#N/A</v>
      </c>
    </row>
    <row r="186" spans="1:6" x14ac:dyDescent="0.3">
      <c r="A186" s="1">
        <v>2007</v>
      </c>
      <c r="B186" s="2" t="s">
        <v>27</v>
      </c>
      <c r="C186" s="1">
        <v>171860</v>
      </c>
      <c r="D186" s="22" t="e">
        <f>NA()</f>
        <v>#N/A</v>
      </c>
      <c r="E186" s="22" t="e">
        <f>NA()</f>
        <v>#N/A</v>
      </c>
      <c r="F186" s="22" t="e">
        <f>NA()</f>
        <v>#N/A</v>
      </c>
    </row>
    <row r="187" spans="1:6" x14ac:dyDescent="0.3">
      <c r="A187" s="1">
        <v>2007</v>
      </c>
      <c r="B187" s="2" t="s">
        <v>28</v>
      </c>
      <c r="C187" s="1">
        <v>112200</v>
      </c>
      <c r="D187" s="22" t="e">
        <f>NA()</f>
        <v>#N/A</v>
      </c>
      <c r="E187" s="22" t="e">
        <f>NA()</f>
        <v>#N/A</v>
      </c>
      <c r="F187" s="22" t="e">
        <f>NA()</f>
        <v>#N/A</v>
      </c>
    </row>
    <row r="188" spans="1:6" x14ac:dyDescent="0.3">
      <c r="A188" s="1">
        <v>2007</v>
      </c>
      <c r="B188" s="2" t="s">
        <v>29</v>
      </c>
      <c r="C188" s="1">
        <v>22350</v>
      </c>
      <c r="D188" s="22" t="e">
        <f>NA()</f>
        <v>#N/A</v>
      </c>
      <c r="E188" s="22" t="e">
        <f>NA()</f>
        <v>#N/A</v>
      </c>
      <c r="F188" s="22" t="e">
        <f>NA()</f>
        <v>#N/A</v>
      </c>
    </row>
    <row r="189" spans="1:6" x14ac:dyDescent="0.3">
      <c r="A189" s="1">
        <v>2007</v>
      </c>
      <c r="B189" s="2" t="s">
        <v>30</v>
      </c>
      <c r="C189" s="1">
        <v>112380</v>
      </c>
      <c r="D189" s="22" t="e">
        <f>NA()</f>
        <v>#N/A</v>
      </c>
      <c r="E189" s="22" t="e">
        <f>NA()</f>
        <v>#N/A</v>
      </c>
      <c r="F189" s="22" t="e">
        <f>NA()</f>
        <v>#N/A</v>
      </c>
    </row>
    <row r="190" spans="1:6" x14ac:dyDescent="0.3">
      <c r="A190" s="1">
        <v>2007</v>
      </c>
      <c r="B190" s="2" t="s">
        <v>31</v>
      </c>
      <c r="C190" s="1">
        <v>310380</v>
      </c>
      <c r="D190" s="22" t="e">
        <f>NA()</f>
        <v>#N/A</v>
      </c>
      <c r="E190" s="22" t="e">
        <f>NA()</f>
        <v>#N/A</v>
      </c>
      <c r="F190" s="22" t="e">
        <f>NA()</f>
        <v>#N/A</v>
      </c>
    </row>
    <row r="191" spans="1:6" x14ac:dyDescent="0.3">
      <c r="A191" s="1">
        <v>2007</v>
      </c>
      <c r="B191" s="2" t="s">
        <v>32</v>
      </c>
      <c r="C191" s="1">
        <v>88430</v>
      </c>
      <c r="D191" s="22" t="e">
        <f>NA()</f>
        <v>#N/A</v>
      </c>
      <c r="E191" s="22" t="e">
        <f>NA()</f>
        <v>#N/A</v>
      </c>
      <c r="F191" s="22" t="e">
        <f>NA()</f>
        <v>#N/A</v>
      </c>
    </row>
    <row r="192" spans="1:6" x14ac:dyDescent="0.3">
      <c r="A192" s="1">
        <v>2007</v>
      </c>
      <c r="B192" s="2" t="s">
        <v>33</v>
      </c>
      <c r="C192" s="1">
        <v>91370</v>
      </c>
      <c r="D192" s="22" t="e">
        <f>NA()</f>
        <v>#N/A</v>
      </c>
      <c r="E192" s="22" t="e">
        <f>NA()</f>
        <v>#N/A</v>
      </c>
      <c r="F192" s="22" t="e">
        <f>NA()</f>
        <v>#N/A</v>
      </c>
    </row>
    <row r="193" spans="1:6" x14ac:dyDescent="0.3">
      <c r="A193" s="1">
        <v>2007</v>
      </c>
      <c r="B193" s="2" t="s">
        <v>34</v>
      </c>
      <c r="C193" s="1">
        <v>169470</v>
      </c>
      <c r="D193" s="22" t="e">
        <f>NA()</f>
        <v>#N/A</v>
      </c>
      <c r="E193" s="22" t="e">
        <f>NA()</f>
        <v>#N/A</v>
      </c>
      <c r="F193" s="22" t="e">
        <f>NA()</f>
        <v>#N/A</v>
      </c>
    </row>
    <row r="194" spans="1:6" x14ac:dyDescent="0.3">
      <c r="A194" s="1">
        <v>2008</v>
      </c>
      <c r="B194" s="2" t="s">
        <v>6</v>
      </c>
      <c r="C194" s="1">
        <v>214020</v>
      </c>
      <c r="D194" s="22" t="e">
        <f>NA()</f>
        <v>#N/A</v>
      </c>
      <c r="E194" s="22" t="e">
        <f>NA()</f>
        <v>#N/A</v>
      </c>
      <c r="F194" s="22" t="e">
        <f>NA()</f>
        <v>#N/A</v>
      </c>
    </row>
    <row r="195" spans="1:6" x14ac:dyDescent="0.3">
      <c r="A195" s="1">
        <v>2008</v>
      </c>
      <c r="B195" s="2" t="s">
        <v>7</v>
      </c>
      <c r="C195" s="1">
        <v>246840</v>
      </c>
      <c r="D195" s="22" t="e">
        <f>NA()</f>
        <v>#N/A</v>
      </c>
      <c r="E195" s="22" t="e">
        <f>NA()</f>
        <v>#N/A</v>
      </c>
      <c r="F195" s="22" t="e">
        <f>NA()</f>
        <v>#N/A</v>
      </c>
    </row>
    <row r="196" spans="1:6" x14ac:dyDescent="0.3">
      <c r="A196" s="1">
        <v>2008</v>
      </c>
      <c r="B196" s="2" t="s">
        <v>8</v>
      </c>
      <c r="C196" s="1">
        <v>114490</v>
      </c>
      <c r="D196" s="22" t="e">
        <f>NA()</f>
        <v>#N/A</v>
      </c>
      <c r="E196" s="22" t="e">
        <f>NA()</f>
        <v>#N/A</v>
      </c>
      <c r="F196" s="22" t="e">
        <f>NA()</f>
        <v>#N/A</v>
      </c>
    </row>
    <row r="197" spans="1:6" x14ac:dyDescent="0.3">
      <c r="A197" s="1">
        <v>2008</v>
      </c>
      <c r="B197" s="2" t="s">
        <v>74</v>
      </c>
      <c r="C197" s="1">
        <v>89910</v>
      </c>
      <c r="D197" s="22" t="e">
        <f>NA()</f>
        <v>#N/A</v>
      </c>
      <c r="E197" s="22" t="e">
        <f>NA()</f>
        <v>#N/A</v>
      </c>
      <c r="F197" s="22" t="e">
        <f>NA()</f>
        <v>#N/A</v>
      </c>
    </row>
    <row r="198" spans="1:6" x14ac:dyDescent="0.3">
      <c r="A198" s="1">
        <v>2008</v>
      </c>
      <c r="B198" s="2" t="s">
        <v>9</v>
      </c>
      <c r="C198" s="1">
        <v>458520</v>
      </c>
      <c r="D198" s="22" t="e">
        <f>NA()</f>
        <v>#N/A</v>
      </c>
      <c r="E198" s="22" t="e">
        <f>NA()</f>
        <v>#N/A</v>
      </c>
      <c r="F198" s="22" t="e">
        <f>NA()</f>
        <v>#N/A</v>
      </c>
    </row>
    <row r="199" spans="1:6" x14ac:dyDescent="0.3">
      <c r="A199" s="1">
        <v>2008</v>
      </c>
      <c r="B199" s="2" t="s">
        <v>10</v>
      </c>
      <c r="C199" s="1">
        <v>51190</v>
      </c>
      <c r="D199" s="22" t="e">
        <f>NA()</f>
        <v>#N/A</v>
      </c>
      <c r="E199" s="22" t="e">
        <f>NA()</f>
        <v>#N/A</v>
      </c>
      <c r="F199" s="22" t="e">
        <f>NA()</f>
        <v>#N/A</v>
      </c>
    </row>
    <row r="200" spans="1:6" x14ac:dyDescent="0.3">
      <c r="A200" s="1">
        <v>2008</v>
      </c>
      <c r="B200" s="2" t="s">
        <v>75</v>
      </c>
      <c r="C200" s="1">
        <v>151010</v>
      </c>
      <c r="D200" s="22" t="e">
        <f>NA()</f>
        <v>#N/A</v>
      </c>
      <c r="E200" s="22" t="e">
        <f>NA()</f>
        <v>#N/A</v>
      </c>
      <c r="F200" s="22" t="e">
        <f>NA()</f>
        <v>#N/A</v>
      </c>
    </row>
    <row r="201" spans="1:6" x14ac:dyDescent="0.3">
      <c r="A201" s="1">
        <v>2008</v>
      </c>
      <c r="B201" s="2" t="s">
        <v>11</v>
      </c>
      <c r="C201" s="1">
        <v>144290</v>
      </c>
      <c r="D201" s="22" t="e">
        <f>NA()</f>
        <v>#N/A</v>
      </c>
      <c r="E201" s="22" t="e">
        <f>NA()</f>
        <v>#N/A</v>
      </c>
      <c r="F201" s="22" t="e">
        <f>NA()</f>
        <v>#N/A</v>
      </c>
    </row>
    <row r="202" spans="1:6" x14ac:dyDescent="0.3">
      <c r="A202" s="1">
        <v>2008</v>
      </c>
      <c r="B202" s="2" t="s">
        <v>12</v>
      </c>
      <c r="C202" s="1">
        <v>121590</v>
      </c>
      <c r="D202" s="22" t="e">
        <f>NA()</f>
        <v>#N/A</v>
      </c>
      <c r="E202" s="22" t="e">
        <f>NA()</f>
        <v>#N/A</v>
      </c>
      <c r="F202" s="22" t="e">
        <f>NA()</f>
        <v>#N/A</v>
      </c>
    </row>
    <row r="203" spans="1:6" x14ac:dyDescent="0.3">
      <c r="A203" s="1">
        <v>2008</v>
      </c>
      <c r="B203" s="2" t="s">
        <v>13</v>
      </c>
      <c r="C203" s="1">
        <v>104940</v>
      </c>
      <c r="D203" s="22" t="e">
        <f>NA()</f>
        <v>#N/A</v>
      </c>
      <c r="E203" s="22" t="e">
        <f>NA()</f>
        <v>#N/A</v>
      </c>
      <c r="F203" s="22" t="e">
        <f>NA()</f>
        <v>#N/A</v>
      </c>
    </row>
    <row r="204" spans="1:6" x14ac:dyDescent="0.3">
      <c r="A204" s="1">
        <v>2008</v>
      </c>
      <c r="B204" s="2" t="s">
        <v>14</v>
      </c>
      <c r="C204" s="1">
        <v>97470</v>
      </c>
      <c r="D204" s="22" t="e">
        <f>NA()</f>
        <v>#N/A</v>
      </c>
      <c r="E204" s="22" t="e">
        <f>NA()</f>
        <v>#N/A</v>
      </c>
      <c r="F204" s="22" t="e">
        <f>NA()</f>
        <v>#N/A</v>
      </c>
    </row>
    <row r="205" spans="1:6" x14ac:dyDescent="0.3">
      <c r="A205" s="1">
        <v>2008</v>
      </c>
      <c r="B205" s="2" t="s">
        <v>15</v>
      </c>
      <c r="C205" s="1">
        <v>89870</v>
      </c>
      <c r="D205" s="22" t="e">
        <f>NA()</f>
        <v>#N/A</v>
      </c>
      <c r="E205" s="22" t="e">
        <f>NA()</f>
        <v>#N/A</v>
      </c>
      <c r="F205" s="22" t="e">
        <f>NA()</f>
        <v>#N/A</v>
      </c>
    </row>
    <row r="206" spans="1:6" x14ac:dyDescent="0.3">
      <c r="A206" s="1">
        <v>2008</v>
      </c>
      <c r="B206" s="2" t="s">
        <v>16</v>
      </c>
      <c r="C206" s="1">
        <v>153290</v>
      </c>
      <c r="D206" s="22" t="e">
        <f>NA()</f>
        <v>#N/A</v>
      </c>
      <c r="E206" s="22" t="e">
        <f>NA()</f>
        <v>#N/A</v>
      </c>
      <c r="F206" s="22" t="e">
        <f>NA()</f>
        <v>#N/A</v>
      </c>
    </row>
    <row r="207" spans="1:6" x14ac:dyDescent="0.3">
      <c r="A207" s="1">
        <v>2008</v>
      </c>
      <c r="B207" s="2" t="s">
        <v>17</v>
      </c>
      <c r="C207" s="1">
        <v>360050</v>
      </c>
      <c r="D207" s="22" t="e">
        <f>NA()</f>
        <v>#N/A</v>
      </c>
      <c r="E207" s="22" t="e">
        <f>NA()</f>
        <v>#N/A</v>
      </c>
      <c r="F207" s="22" t="e">
        <f>NA()</f>
        <v>#N/A</v>
      </c>
    </row>
    <row r="208" spans="1:6" x14ac:dyDescent="0.3">
      <c r="A208" s="1">
        <v>2008</v>
      </c>
      <c r="B208" s="2" t="s">
        <v>18</v>
      </c>
      <c r="C208" s="1">
        <v>576200</v>
      </c>
      <c r="D208" s="22" t="e">
        <f>NA()</f>
        <v>#N/A</v>
      </c>
      <c r="E208" s="22" t="e">
        <f>NA()</f>
        <v>#N/A</v>
      </c>
      <c r="F208" s="22" t="e">
        <f>NA()</f>
        <v>#N/A</v>
      </c>
    </row>
    <row r="209" spans="1:6" x14ac:dyDescent="0.3">
      <c r="A209" s="1">
        <v>2008</v>
      </c>
      <c r="B209" s="2" t="s">
        <v>19</v>
      </c>
      <c r="C209" s="1">
        <v>226980</v>
      </c>
      <c r="D209" s="22" t="e">
        <f>NA()</f>
        <v>#N/A</v>
      </c>
      <c r="E209" s="22" t="e">
        <f>NA()</f>
        <v>#N/A</v>
      </c>
      <c r="F209" s="22" t="e">
        <f>NA()</f>
        <v>#N/A</v>
      </c>
    </row>
    <row r="210" spans="1:6" x14ac:dyDescent="0.3">
      <c r="A210" s="1">
        <v>2008</v>
      </c>
      <c r="B210" s="2" t="s">
        <v>20</v>
      </c>
      <c r="C210" s="1">
        <v>82000</v>
      </c>
      <c r="D210" s="22" t="e">
        <f>NA()</f>
        <v>#N/A</v>
      </c>
      <c r="E210" s="22" t="e">
        <f>NA()</f>
        <v>#N/A</v>
      </c>
      <c r="F210" s="22" t="e">
        <f>NA()</f>
        <v>#N/A</v>
      </c>
    </row>
    <row r="211" spans="1:6" x14ac:dyDescent="0.3">
      <c r="A211" s="1">
        <v>2008</v>
      </c>
      <c r="B211" s="2" t="s">
        <v>21</v>
      </c>
      <c r="C211" s="1">
        <v>81540</v>
      </c>
      <c r="D211" s="22" t="e">
        <f>NA()</f>
        <v>#N/A</v>
      </c>
      <c r="E211" s="22" t="e">
        <f>NA()</f>
        <v>#N/A</v>
      </c>
      <c r="F211" s="22" t="e">
        <f>NA()</f>
        <v>#N/A</v>
      </c>
    </row>
    <row r="212" spans="1:6" x14ac:dyDescent="0.3">
      <c r="A212" s="1">
        <v>2008</v>
      </c>
      <c r="B212" s="2" t="s">
        <v>22</v>
      </c>
      <c r="C212" s="1">
        <v>92830</v>
      </c>
      <c r="D212" s="22" t="e">
        <f>NA()</f>
        <v>#N/A</v>
      </c>
      <c r="E212" s="22" t="e">
        <f>NA()</f>
        <v>#N/A</v>
      </c>
      <c r="F212" s="22" t="e">
        <f>NA()</f>
        <v>#N/A</v>
      </c>
    </row>
    <row r="213" spans="1:6" x14ac:dyDescent="0.3">
      <c r="A213" s="1">
        <v>2008</v>
      </c>
      <c r="B213" s="2" t="s">
        <v>23</v>
      </c>
      <c r="C213" s="1">
        <v>27280</v>
      </c>
      <c r="D213" s="22" t="e">
        <f>NA()</f>
        <v>#N/A</v>
      </c>
      <c r="E213" s="22" t="e">
        <f>NA()</f>
        <v>#N/A</v>
      </c>
      <c r="F213" s="22" t="e">
        <f>NA()</f>
        <v>#N/A</v>
      </c>
    </row>
    <row r="214" spans="1:6" x14ac:dyDescent="0.3">
      <c r="A214" s="1">
        <v>2008</v>
      </c>
      <c r="B214" s="2" t="s">
        <v>24</v>
      </c>
      <c r="C214" s="1">
        <v>137910</v>
      </c>
      <c r="D214" s="22" t="e">
        <f>NA()</f>
        <v>#N/A</v>
      </c>
      <c r="E214" s="22" t="e">
        <f>NA()</f>
        <v>#N/A</v>
      </c>
      <c r="F214" s="22" t="e">
        <f>NA()</f>
        <v>#N/A</v>
      </c>
    </row>
    <row r="215" spans="1:6" x14ac:dyDescent="0.3">
      <c r="A215" s="1">
        <v>2008</v>
      </c>
      <c r="B215" s="2" t="s">
        <v>25</v>
      </c>
      <c r="C215" s="1">
        <v>333290</v>
      </c>
      <c r="D215" s="22" t="e">
        <f>NA()</f>
        <v>#N/A</v>
      </c>
      <c r="E215" s="22" t="e">
        <f>NA()</f>
        <v>#N/A</v>
      </c>
      <c r="F215" s="22" t="e">
        <f>NA()</f>
        <v>#N/A</v>
      </c>
    </row>
    <row r="216" spans="1:6" x14ac:dyDescent="0.3">
      <c r="A216" s="1">
        <v>2008</v>
      </c>
      <c r="B216" s="2" t="s">
        <v>26</v>
      </c>
      <c r="C216" s="1">
        <v>20740</v>
      </c>
      <c r="D216" s="22" t="e">
        <f>NA()</f>
        <v>#N/A</v>
      </c>
      <c r="E216" s="22" t="e">
        <f>NA()</f>
        <v>#N/A</v>
      </c>
      <c r="F216" s="22" t="e">
        <f>NA()</f>
        <v>#N/A</v>
      </c>
    </row>
    <row r="217" spans="1:6" x14ac:dyDescent="0.3">
      <c r="A217" s="1">
        <v>2008</v>
      </c>
      <c r="B217" s="2" t="s">
        <v>76</v>
      </c>
      <c r="C217" s="1">
        <v>143130</v>
      </c>
      <c r="D217" s="22" t="e">
        <f>NA()</f>
        <v>#N/A</v>
      </c>
      <c r="E217" s="22" t="e">
        <f>NA()</f>
        <v>#N/A</v>
      </c>
      <c r="F217" s="22" t="e">
        <f>NA()</f>
        <v>#N/A</v>
      </c>
    </row>
    <row r="218" spans="1:6" x14ac:dyDescent="0.3">
      <c r="A218" s="1">
        <v>2008</v>
      </c>
      <c r="B218" s="2" t="s">
        <v>27</v>
      </c>
      <c r="C218" s="1">
        <v>172640</v>
      </c>
      <c r="D218" s="22" t="e">
        <f>NA()</f>
        <v>#N/A</v>
      </c>
      <c r="E218" s="22" t="e">
        <f>NA()</f>
        <v>#N/A</v>
      </c>
      <c r="F218" s="22" t="e">
        <f>NA()</f>
        <v>#N/A</v>
      </c>
    </row>
    <row r="219" spans="1:6" x14ac:dyDescent="0.3">
      <c r="A219" s="1">
        <v>2008</v>
      </c>
      <c r="B219" s="2" t="s">
        <v>28</v>
      </c>
      <c r="C219" s="1">
        <v>113360</v>
      </c>
      <c r="D219" s="22" t="e">
        <f>NA()</f>
        <v>#N/A</v>
      </c>
      <c r="E219" s="22" t="e">
        <f>NA()</f>
        <v>#N/A</v>
      </c>
      <c r="F219" s="22" t="e">
        <f>NA()</f>
        <v>#N/A</v>
      </c>
    </row>
    <row r="220" spans="1:6" x14ac:dyDescent="0.3">
      <c r="A220" s="1">
        <v>2008</v>
      </c>
      <c r="B220" s="2" t="s">
        <v>29</v>
      </c>
      <c r="C220" s="1">
        <v>22480</v>
      </c>
      <c r="D220" s="22" t="e">
        <f>NA()</f>
        <v>#N/A</v>
      </c>
      <c r="E220" s="22" t="e">
        <f>NA()</f>
        <v>#N/A</v>
      </c>
      <c r="F220" s="22" t="e">
        <f>NA()</f>
        <v>#N/A</v>
      </c>
    </row>
    <row r="221" spans="1:6" x14ac:dyDescent="0.3">
      <c r="A221" s="1">
        <v>2008</v>
      </c>
      <c r="B221" s="2" t="s">
        <v>30</v>
      </c>
      <c r="C221" s="1">
        <v>112610</v>
      </c>
      <c r="D221" s="22" t="e">
        <f>NA()</f>
        <v>#N/A</v>
      </c>
      <c r="E221" s="22" t="e">
        <f>NA()</f>
        <v>#N/A</v>
      </c>
      <c r="F221" s="22" t="e">
        <f>NA()</f>
        <v>#N/A</v>
      </c>
    </row>
    <row r="222" spans="1:6" x14ac:dyDescent="0.3">
      <c r="A222" s="1">
        <v>2008</v>
      </c>
      <c r="B222" s="2" t="s">
        <v>31</v>
      </c>
      <c r="C222" s="1">
        <v>311320</v>
      </c>
      <c r="D222" s="22" t="e">
        <f>NA()</f>
        <v>#N/A</v>
      </c>
      <c r="E222" s="22" t="e">
        <f>NA()</f>
        <v>#N/A</v>
      </c>
      <c r="F222" s="22" t="e">
        <f>NA()</f>
        <v>#N/A</v>
      </c>
    </row>
    <row r="223" spans="1:6" x14ac:dyDescent="0.3">
      <c r="A223" s="1">
        <v>2008</v>
      </c>
      <c r="B223" s="2" t="s">
        <v>32</v>
      </c>
      <c r="C223" s="1">
        <v>88540</v>
      </c>
      <c r="D223" s="22" t="e">
        <f>NA()</f>
        <v>#N/A</v>
      </c>
      <c r="E223" s="22" t="e">
        <f>NA()</f>
        <v>#N/A</v>
      </c>
      <c r="F223" s="22" t="e">
        <f>NA()</f>
        <v>#N/A</v>
      </c>
    </row>
    <row r="224" spans="1:6" x14ac:dyDescent="0.3">
      <c r="A224" s="1">
        <v>2008</v>
      </c>
      <c r="B224" s="2" t="s">
        <v>33</v>
      </c>
      <c r="C224" s="1">
        <v>91190</v>
      </c>
      <c r="D224" s="22" t="e">
        <f>NA()</f>
        <v>#N/A</v>
      </c>
      <c r="E224" s="22" t="e">
        <f>NA()</f>
        <v>#N/A</v>
      </c>
      <c r="F224" s="22" t="e">
        <f>NA()</f>
        <v>#N/A</v>
      </c>
    </row>
    <row r="225" spans="1:6" x14ac:dyDescent="0.3">
      <c r="A225" s="1">
        <v>2008</v>
      </c>
      <c r="B225" s="2" t="s">
        <v>34</v>
      </c>
      <c r="C225" s="1">
        <v>171380</v>
      </c>
      <c r="D225" s="22" t="e">
        <f>NA()</f>
        <v>#N/A</v>
      </c>
      <c r="E225" s="22" t="e">
        <f>NA()</f>
        <v>#N/A</v>
      </c>
      <c r="F225" s="22" t="e">
        <f>NA()</f>
        <v>#N/A</v>
      </c>
    </row>
    <row r="226" spans="1:6" x14ac:dyDescent="0.3">
      <c r="A226" s="1">
        <v>2009</v>
      </c>
      <c r="B226" s="2" t="s">
        <v>6</v>
      </c>
      <c r="C226" s="1">
        <v>217020</v>
      </c>
      <c r="D226" s="22" t="e">
        <f>NA()</f>
        <v>#N/A</v>
      </c>
      <c r="E226" s="22" t="e">
        <f>NA()</f>
        <v>#N/A</v>
      </c>
      <c r="F226" s="22" t="e">
        <f>NA()</f>
        <v>#N/A</v>
      </c>
    </row>
    <row r="227" spans="1:6" x14ac:dyDescent="0.3">
      <c r="A227" s="1">
        <v>2009</v>
      </c>
      <c r="B227" s="2" t="s">
        <v>7</v>
      </c>
      <c r="C227" s="1">
        <v>249020</v>
      </c>
      <c r="D227" s="22" t="e">
        <f>NA()</f>
        <v>#N/A</v>
      </c>
      <c r="E227" s="22" t="e">
        <f>NA()</f>
        <v>#N/A</v>
      </c>
      <c r="F227" s="22" t="e">
        <f>NA()</f>
        <v>#N/A</v>
      </c>
    </row>
    <row r="228" spans="1:6" x14ac:dyDescent="0.3">
      <c r="A228" s="1">
        <v>2009</v>
      </c>
      <c r="B228" s="2" t="s">
        <v>8</v>
      </c>
      <c r="C228" s="1">
        <v>114830</v>
      </c>
      <c r="D228" s="22" t="e">
        <f>NA()</f>
        <v>#N/A</v>
      </c>
      <c r="E228" s="22" t="e">
        <f>NA()</f>
        <v>#N/A</v>
      </c>
      <c r="F228" s="22" t="e">
        <f>NA()</f>
        <v>#N/A</v>
      </c>
    </row>
    <row r="229" spans="1:6" x14ac:dyDescent="0.3">
      <c r="A229" s="1">
        <v>2009</v>
      </c>
      <c r="B229" s="2" t="s">
        <v>74</v>
      </c>
      <c r="C229" s="1">
        <v>89450</v>
      </c>
      <c r="D229" s="22" t="e">
        <f>NA()</f>
        <v>#N/A</v>
      </c>
      <c r="E229" s="22" t="e">
        <f>NA()</f>
        <v>#N/A</v>
      </c>
      <c r="F229" s="22" t="e">
        <f>NA()</f>
        <v>#N/A</v>
      </c>
    </row>
    <row r="230" spans="1:6" x14ac:dyDescent="0.3">
      <c r="A230" s="1">
        <v>2009</v>
      </c>
      <c r="B230" s="2" t="s">
        <v>9</v>
      </c>
      <c r="C230" s="1">
        <v>463240</v>
      </c>
      <c r="D230" s="22" t="e">
        <f>NA()</f>
        <v>#N/A</v>
      </c>
      <c r="E230" s="22" t="e">
        <f>NA()</f>
        <v>#N/A</v>
      </c>
      <c r="F230" s="22" t="e">
        <f>NA()</f>
        <v>#N/A</v>
      </c>
    </row>
    <row r="231" spans="1:6" x14ac:dyDescent="0.3">
      <c r="A231" s="1">
        <v>2009</v>
      </c>
      <c r="B231" s="2" t="s">
        <v>10</v>
      </c>
      <c r="C231" s="1">
        <v>51290</v>
      </c>
      <c r="D231" s="22" t="e">
        <f>NA()</f>
        <v>#N/A</v>
      </c>
      <c r="E231" s="22" t="e">
        <f>NA()</f>
        <v>#N/A</v>
      </c>
      <c r="F231" s="22" t="e">
        <f>NA()</f>
        <v>#N/A</v>
      </c>
    </row>
    <row r="232" spans="1:6" x14ac:dyDescent="0.3">
      <c r="A232" s="1">
        <v>2009</v>
      </c>
      <c r="B232" s="2" t="s">
        <v>75</v>
      </c>
      <c r="C232" s="1">
        <v>151160</v>
      </c>
      <c r="D232" s="22" t="e">
        <f>NA()</f>
        <v>#N/A</v>
      </c>
      <c r="E232" s="22" t="e">
        <f>NA()</f>
        <v>#N/A</v>
      </c>
      <c r="F232" s="22" t="e">
        <f>NA()</f>
        <v>#N/A</v>
      </c>
    </row>
    <row r="233" spans="1:6" x14ac:dyDescent="0.3">
      <c r="A233" s="1">
        <v>2009</v>
      </c>
      <c r="B233" s="2" t="s">
        <v>11</v>
      </c>
      <c r="C233" s="1">
        <v>145170</v>
      </c>
      <c r="D233" s="22" t="e">
        <f>NA()</f>
        <v>#N/A</v>
      </c>
      <c r="E233" s="22" t="e">
        <f>NA()</f>
        <v>#N/A</v>
      </c>
      <c r="F233" s="22" t="e">
        <f>NA()</f>
        <v>#N/A</v>
      </c>
    </row>
    <row r="234" spans="1:6" x14ac:dyDescent="0.3">
      <c r="A234" s="1">
        <v>2009</v>
      </c>
      <c r="B234" s="2" t="s">
        <v>12</v>
      </c>
      <c r="C234" s="1">
        <v>122110</v>
      </c>
      <c r="D234" s="22" t="e">
        <f>NA()</f>
        <v>#N/A</v>
      </c>
      <c r="E234" s="22" t="e">
        <f>NA()</f>
        <v>#N/A</v>
      </c>
      <c r="F234" s="22" t="e">
        <f>NA()</f>
        <v>#N/A</v>
      </c>
    </row>
    <row r="235" spans="1:6" x14ac:dyDescent="0.3">
      <c r="A235" s="1">
        <v>2009</v>
      </c>
      <c r="B235" s="2" t="s">
        <v>13</v>
      </c>
      <c r="C235" s="1">
        <v>104960</v>
      </c>
      <c r="D235" s="22" t="e">
        <f>NA()</f>
        <v>#N/A</v>
      </c>
      <c r="E235" s="22" t="e">
        <f>NA()</f>
        <v>#N/A</v>
      </c>
      <c r="F235" s="22" t="e">
        <f>NA()</f>
        <v>#N/A</v>
      </c>
    </row>
    <row r="236" spans="1:6" x14ac:dyDescent="0.3">
      <c r="A236" s="1">
        <v>2009</v>
      </c>
      <c r="B236" s="2" t="s">
        <v>14</v>
      </c>
      <c r="C236" s="1">
        <v>98340</v>
      </c>
      <c r="D236" s="22" t="e">
        <f>NA()</f>
        <v>#N/A</v>
      </c>
      <c r="E236" s="22" t="e">
        <f>NA()</f>
        <v>#N/A</v>
      </c>
      <c r="F236" s="22" t="e">
        <f>NA()</f>
        <v>#N/A</v>
      </c>
    </row>
    <row r="237" spans="1:6" x14ac:dyDescent="0.3">
      <c r="A237" s="1">
        <v>2009</v>
      </c>
      <c r="B237" s="2" t="s">
        <v>15</v>
      </c>
      <c r="C237" s="1">
        <v>89980</v>
      </c>
      <c r="D237" s="22" t="e">
        <f>NA()</f>
        <v>#N/A</v>
      </c>
      <c r="E237" s="22" t="e">
        <f>NA()</f>
        <v>#N/A</v>
      </c>
      <c r="F237" s="22" t="e">
        <f>NA()</f>
        <v>#N/A</v>
      </c>
    </row>
    <row r="238" spans="1:6" x14ac:dyDescent="0.3">
      <c r="A238" s="1">
        <v>2009</v>
      </c>
      <c r="B238" s="2" t="s">
        <v>16</v>
      </c>
      <c r="C238" s="1">
        <v>154210</v>
      </c>
      <c r="D238" s="22" t="e">
        <f>NA()</f>
        <v>#N/A</v>
      </c>
      <c r="E238" s="22" t="e">
        <f>NA()</f>
        <v>#N/A</v>
      </c>
      <c r="F238" s="22" t="e">
        <f>NA()</f>
        <v>#N/A</v>
      </c>
    </row>
    <row r="239" spans="1:6" x14ac:dyDescent="0.3">
      <c r="A239" s="1">
        <v>2009</v>
      </c>
      <c r="B239" s="2" t="s">
        <v>17</v>
      </c>
      <c r="C239" s="1">
        <v>361410</v>
      </c>
      <c r="D239" s="22" t="e">
        <f>NA()</f>
        <v>#N/A</v>
      </c>
      <c r="E239" s="22" t="e">
        <f>NA()</f>
        <v>#N/A</v>
      </c>
      <c r="F239" s="22" t="e">
        <f>NA()</f>
        <v>#N/A</v>
      </c>
    </row>
    <row r="240" spans="1:6" x14ac:dyDescent="0.3">
      <c r="A240" s="1">
        <v>2009</v>
      </c>
      <c r="B240" s="2" t="s">
        <v>18</v>
      </c>
      <c r="C240" s="1">
        <v>581620</v>
      </c>
      <c r="D240" s="22" t="e">
        <f>NA()</f>
        <v>#N/A</v>
      </c>
      <c r="E240" s="22" t="e">
        <f>NA()</f>
        <v>#N/A</v>
      </c>
      <c r="F240" s="22" t="e">
        <f>NA()</f>
        <v>#N/A</v>
      </c>
    </row>
    <row r="241" spans="1:6" x14ac:dyDescent="0.3">
      <c r="A241" s="1">
        <v>2009</v>
      </c>
      <c r="B241" s="2" t="s">
        <v>19</v>
      </c>
      <c r="C241" s="1">
        <v>228750</v>
      </c>
      <c r="D241" s="22" t="e">
        <f>NA()</f>
        <v>#N/A</v>
      </c>
      <c r="E241" s="22" t="e">
        <f>NA()</f>
        <v>#N/A</v>
      </c>
      <c r="F241" s="22" t="e">
        <f>NA()</f>
        <v>#N/A</v>
      </c>
    </row>
    <row r="242" spans="1:6" x14ac:dyDescent="0.3">
      <c r="A242" s="1">
        <v>2009</v>
      </c>
      <c r="B242" s="2" t="s">
        <v>20</v>
      </c>
      <c r="C242" s="1">
        <v>81670</v>
      </c>
      <c r="D242" s="22" t="e">
        <f>NA()</f>
        <v>#N/A</v>
      </c>
      <c r="E242" s="22" t="e">
        <f>NA()</f>
        <v>#N/A</v>
      </c>
      <c r="F242" s="22" t="e">
        <f>NA()</f>
        <v>#N/A</v>
      </c>
    </row>
    <row r="243" spans="1:6" x14ac:dyDescent="0.3">
      <c r="A243" s="1">
        <v>2009</v>
      </c>
      <c r="B243" s="2" t="s">
        <v>21</v>
      </c>
      <c r="C243" s="1">
        <v>81900</v>
      </c>
      <c r="D243" s="22" t="e">
        <f>NA()</f>
        <v>#N/A</v>
      </c>
      <c r="E243" s="22" t="e">
        <f>NA()</f>
        <v>#N/A</v>
      </c>
      <c r="F243" s="22" t="e">
        <f>NA()</f>
        <v>#N/A</v>
      </c>
    </row>
    <row r="244" spans="1:6" x14ac:dyDescent="0.3">
      <c r="A244" s="1">
        <v>2009</v>
      </c>
      <c r="B244" s="2" t="s">
        <v>22</v>
      </c>
      <c r="C244" s="1">
        <v>93170</v>
      </c>
      <c r="D244" s="22" t="e">
        <f>NA()</f>
        <v>#N/A</v>
      </c>
      <c r="E244" s="22" t="e">
        <f>NA()</f>
        <v>#N/A</v>
      </c>
      <c r="F244" s="22" t="e">
        <f>NA()</f>
        <v>#N/A</v>
      </c>
    </row>
    <row r="245" spans="1:6" x14ac:dyDescent="0.3">
      <c r="A245" s="1">
        <v>2009</v>
      </c>
      <c r="B245" s="2" t="s">
        <v>23</v>
      </c>
      <c r="C245" s="1">
        <v>27420</v>
      </c>
      <c r="D245" s="22" t="e">
        <f>NA()</f>
        <v>#N/A</v>
      </c>
      <c r="E245" s="22" t="e">
        <f>NA()</f>
        <v>#N/A</v>
      </c>
      <c r="F245" s="22" t="e">
        <f>NA()</f>
        <v>#N/A</v>
      </c>
    </row>
    <row r="246" spans="1:6" x14ac:dyDescent="0.3">
      <c r="A246" s="1">
        <v>2009</v>
      </c>
      <c r="B246" s="2" t="s">
        <v>24</v>
      </c>
      <c r="C246" s="1">
        <v>137830</v>
      </c>
      <c r="D246" s="22" t="e">
        <f>NA()</f>
        <v>#N/A</v>
      </c>
      <c r="E246" s="22" t="e">
        <f>NA()</f>
        <v>#N/A</v>
      </c>
      <c r="F246" s="22" t="e">
        <f>NA()</f>
        <v>#N/A</v>
      </c>
    </row>
    <row r="247" spans="1:6" x14ac:dyDescent="0.3">
      <c r="A247" s="1">
        <v>2009</v>
      </c>
      <c r="B247" s="2" t="s">
        <v>25</v>
      </c>
      <c r="C247" s="1">
        <v>335160</v>
      </c>
      <c r="D247" s="22" t="e">
        <f>NA()</f>
        <v>#N/A</v>
      </c>
      <c r="E247" s="22" t="e">
        <f>NA()</f>
        <v>#N/A</v>
      </c>
      <c r="F247" s="22" t="e">
        <f>NA()</f>
        <v>#N/A</v>
      </c>
    </row>
    <row r="248" spans="1:6" x14ac:dyDescent="0.3">
      <c r="A248" s="1">
        <v>2009</v>
      </c>
      <c r="B248" s="2" t="s">
        <v>26</v>
      </c>
      <c r="C248" s="1">
        <v>20940</v>
      </c>
      <c r="D248" s="22" t="e">
        <f>NA()</f>
        <v>#N/A</v>
      </c>
      <c r="E248" s="22" t="e">
        <f>NA()</f>
        <v>#N/A</v>
      </c>
      <c r="F248" s="22" t="e">
        <f>NA()</f>
        <v>#N/A</v>
      </c>
    </row>
    <row r="249" spans="1:6" x14ac:dyDescent="0.3">
      <c r="A249" s="1">
        <v>2009</v>
      </c>
      <c r="B249" s="2" t="s">
        <v>76</v>
      </c>
      <c r="C249" s="1">
        <v>144370</v>
      </c>
      <c r="D249" s="22" t="e">
        <f>NA()</f>
        <v>#N/A</v>
      </c>
      <c r="E249" s="22" t="e">
        <f>NA()</f>
        <v>#N/A</v>
      </c>
      <c r="F249" s="22" t="e">
        <f>NA()</f>
        <v>#N/A</v>
      </c>
    </row>
    <row r="250" spans="1:6" x14ac:dyDescent="0.3">
      <c r="A250" s="1">
        <v>2009</v>
      </c>
      <c r="B250" s="2" t="s">
        <v>27</v>
      </c>
      <c r="C250" s="1">
        <v>173020</v>
      </c>
      <c r="D250" s="22" t="e">
        <f>NA()</f>
        <v>#N/A</v>
      </c>
      <c r="E250" s="22" t="e">
        <f>NA()</f>
        <v>#N/A</v>
      </c>
      <c r="F250" s="22" t="e">
        <f>NA()</f>
        <v>#N/A</v>
      </c>
    </row>
    <row r="251" spans="1:6" x14ac:dyDescent="0.3">
      <c r="A251" s="1">
        <v>2009</v>
      </c>
      <c r="B251" s="2" t="s">
        <v>28</v>
      </c>
      <c r="C251" s="1">
        <v>113590</v>
      </c>
      <c r="D251" s="22" t="e">
        <f>NA()</f>
        <v>#N/A</v>
      </c>
      <c r="E251" s="22" t="e">
        <f>NA()</f>
        <v>#N/A</v>
      </c>
      <c r="F251" s="22" t="e">
        <f>NA()</f>
        <v>#N/A</v>
      </c>
    </row>
    <row r="252" spans="1:6" x14ac:dyDescent="0.3">
      <c r="A252" s="1">
        <v>2009</v>
      </c>
      <c r="B252" s="2" t="s">
        <v>29</v>
      </c>
      <c r="C252" s="1">
        <v>22790</v>
      </c>
      <c r="D252" s="22" t="e">
        <f>NA()</f>
        <v>#N/A</v>
      </c>
      <c r="E252" s="22" t="e">
        <f>NA()</f>
        <v>#N/A</v>
      </c>
      <c r="F252" s="22" t="e">
        <f>NA()</f>
        <v>#N/A</v>
      </c>
    </row>
    <row r="253" spans="1:6" x14ac:dyDescent="0.3">
      <c r="A253" s="1">
        <v>2009</v>
      </c>
      <c r="B253" s="2" t="s">
        <v>30</v>
      </c>
      <c r="C253" s="1">
        <v>112490</v>
      </c>
      <c r="D253" s="22" t="e">
        <f>NA()</f>
        <v>#N/A</v>
      </c>
      <c r="E253" s="22" t="e">
        <f>NA()</f>
        <v>#N/A</v>
      </c>
      <c r="F253" s="22" t="e">
        <f>NA()</f>
        <v>#N/A</v>
      </c>
    </row>
    <row r="254" spans="1:6" x14ac:dyDescent="0.3">
      <c r="A254" s="1">
        <v>2009</v>
      </c>
      <c r="B254" s="2" t="s">
        <v>31</v>
      </c>
      <c r="C254" s="1">
        <v>312180</v>
      </c>
      <c r="D254" s="22" t="e">
        <f>NA()</f>
        <v>#N/A</v>
      </c>
      <c r="E254" s="22" t="e">
        <f>NA()</f>
        <v>#N/A</v>
      </c>
      <c r="F254" s="22" t="e">
        <f>NA()</f>
        <v>#N/A</v>
      </c>
    </row>
    <row r="255" spans="1:6" x14ac:dyDescent="0.3">
      <c r="A255" s="1">
        <v>2009</v>
      </c>
      <c r="B255" s="2" t="s">
        <v>32</v>
      </c>
      <c r="C255" s="1">
        <v>88690</v>
      </c>
      <c r="D255" s="22" t="e">
        <f>NA()</f>
        <v>#N/A</v>
      </c>
      <c r="E255" s="22" t="e">
        <f>NA()</f>
        <v>#N/A</v>
      </c>
      <c r="F255" s="22" t="e">
        <f>NA()</f>
        <v>#N/A</v>
      </c>
    </row>
    <row r="256" spans="1:6" x14ac:dyDescent="0.3">
      <c r="A256" s="1">
        <v>2009</v>
      </c>
      <c r="B256" s="2" t="s">
        <v>33</v>
      </c>
      <c r="C256" s="1">
        <v>91080</v>
      </c>
      <c r="D256" s="22" t="e">
        <f>NA()</f>
        <v>#N/A</v>
      </c>
      <c r="E256" s="22" t="e">
        <f>NA()</f>
        <v>#N/A</v>
      </c>
      <c r="F256" s="22" t="e">
        <f>NA()</f>
        <v>#N/A</v>
      </c>
    </row>
    <row r="257" spans="1:6" x14ac:dyDescent="0.3">
      <c r="A257" s="1">
        <v>2009</v>
      </c>
      <c r="B257" s="2" t="s">
        <v>34</v>
      </c>
      <c r="C257" s="1">
        <v>173040</v>
      </c>
      <c r="D257" s="22" t="e">
        <f>NA()</f>
        <v>#N/A</v>
      </c>
      <c r="E257" s="22" t="e">
        <f>NA()</f>
        <v>#N/A</v>
      </c>
      <c r="F257" s="22" t="e">
        <f>NA()</f>
        <v>#N/A</v>
      </c>
    </row>
    <row r="258" spans="1:6" x14ac:dyDescent="0.3">
      <c r="A258" s="1">
        <v>2010</v>
      </c>
      <c r="B258" s="2" t="s">
        <v>6</v>
      </c>
      <c r="C258" s="1">
        <v>219730</v>
      </c>
      <c r="D258" s="22" t="e">
        <f>NA()</f>
        <v>#N/A</v>
      </c>
      <c r="E258" s="22" t="e">
        <f>NA()</f>
        <v>#N/A</v>
      </c>
      <c r="F258" s="22" t="e">
        <f>NA()</f>
        <v>#N/A</v>
      </c>
    </row>
    <row r="259" spans="1:6" x14ac:dyDescent="0.3">
      <c r="A259" s="1">
        <v>2010</v>
      </c>
      <c r="B259" s="2" t="s">
        <v>7</v>
      </c>
      <c r="C259" s="1">
        <v>251430</v>
      </c>
      <c r="D259" s="22" t="e">
        <f>NA()</f>
        <v>#N/A</v>
      </c>
      <c r="E259" s="22" t="e">
        <f>NA()</f>
        <v>#N/A</v>
      </c>
      <c r="F259" s="22" t="e">
        <f>NA()</f>
        <v>#N/A</v>
      </c>
    </row>
    <row r="260" spans="1:6" x14ac:dyDescent="0.3">
      <c r="A260" s="1">
        <v>2010</v>
      </c>
      <c r="B260" s="2" t="s">
        <v>8</v>
      </c>
      <c r="C260" s="1">
        <v>115410</v>
      </c>
      <c r="D260" s="22" t="e">
        <f>NA()</f>
        <v>#N/A</v>
      </c>
      <c r="E260" s="22" t="e">
        <f>NA()</f>
        <v>#N/A</v>
      </c>
      <c r="F260" s="22" t="e">
        <f>NA()</f>
        <v>#N/A</v>
      </c>
    </row>
    <row r="261" spans="1:6" x14ac:dyDescent="0.3">
      <c r="A261" s="1">
        <v>2010</v>
      </c>
      <c r="B261" s="2" t="s">
        <v>74</v>
      </c>
      <c r="C261" s="1">
        <v>88620</v>
      </c>
      <c r="D261" s="22" t="e">
        <f>NA()</f>
        <v>#N/A</v>
      </c>
      <c r="E261" s="22" t="e">
        <f>NA()</f>
        <v>#N/A</v>
      </c>
      <c r="F261" s="22" t="e">
        <f>NA()</f>
        <v>#N/A</v>
      </c>
    </row>
    <row r="262" spans="1:6" x14ac:dyDescent="0.3">
      <c r="A262" s="1">
        <v>2010</v>
      </c>
      <c r="B262" s="2" t="s">
        <v>9</v>
      </c>
      <c r="C262" s="1">
        <v>469940</v>
      </c>
      <c r="D262" s="22" t="e">
        <f>NA()</f>
        <v>#N/A</v>
      </c>
      <c r="E262" s="22" t="e">
        <f>NA()</f>
        <v>#N/A</v>
      </c>
      <c r="F262" s="22" t="e">
        <f>NA()</f>
        <v>#N/A</v>
      </c>
    </row>
    <row r="263" spans="1:6" x14ac:dyDescent="0.3">
      <c r="A263" s="1">
        <v>2010</v>
      </c>
      <c r="B263" s="2" t="s">
        <v>10</v>
      </c>
      <c r="C263" s="1">
        <v>51330</v>
      </c>
      <c r="D263" s="22" t="e">
        <f>NA()</f>
        <v>#N/A</v>
      </c>
      <c r="E263" s="22" t="e">
        <f>NA()</f>
        <v>#N/A</v>
      </c>
      <c r="F263" s="22" t="e">
        <f>NA()</f>
        <v>#N/A</v>
      </c>
    </row>
    <row r="264" spans="1:6" x14ac:dyDescent="0.3">
      <c r="A264" s="1">
        <v>2010</v>
      </c>
      <c r="B264" s="2" t="s">
        <v>75</v>
      </c>
      <c r="C264" s="1">
        <v>151100</v>
      </c>
      <c r="D264" s="22" t="e">
        <f>NA()</f>
        <v>#N/A</v>
      </c>
      <c r="E264" s="22" t="e">
        <f>NA()</f>
        <v>#N/A</v>
      </c>
      <c r="F264" s="22" t="e">
        <f>NA()</f>
        <v>#N/A</v>
      </c>
    </row>
    <row r="265" spans="1:6" x14ac:dyDescent="0.3">
      <c r="A265" s="1">
        <v>2010</v>
      </c>
      <c r="B265" s="2" t="s">
        <v>11</v>
      </c>
      <c r="C265" s="1">
        <v>146060</v>
      </c>
      <c r="D265" s="22" t="e">
        <f>NA()</f>
        <v>#N/A</v>
      </c>
      <c r="E265" s="22" t="e">
        <f>NA()</f>
        <v>#N/A</v>
      </c>
      <c r="F265" s="22" t="e">
        <f>NA()</f>
        <v>#N/A</v>
      </c>
    </row>
    <row r="266" spans="1:6" x14ac:dyDescent="0.3">
      <c r="A266" s="1">
        <v>2010</v>
      </c>
      <c r="B266" s="2" t="s">
        <v>12</v>
      </c>
      <c r="C266" s="1">
        <v>122410</v>
      </c>
      <c r="D266" s="22" t="e">
        <f>NA()</f>
        <v>#N/A</v>
      </c>
      <c r="E266" s="22" t="e">
        <f>NA()</f>
        <v>#N/A</v>
      </c>
      <c r="F266" s="22" t="e">
        <f>NA()</f>
        <v>#N/A</v>
      </c>
    </row>
    <row r="267" spans="1:6" x14ac:dyDescent="0.3">
      <c r="A267" s="1">
        <v>2010</v>
      </c>
      <c r="B267" s="2" t="s">
        <v>13</v>
      </c>
      <c r="C267" s="1">
        <v>104920</v>
      </c>
      <c r="D267" s="22" t="e">
        <f>NA()</f>
        <v>#N/A</v>
      </c>
      <c r="E267" s="22" t="e">
        <f>NA()</f>
        <v>#N/A</v>
      </c>
      <c r="F267" s="22" t="e">
        <f>NA()</f>
        <v>#N/A</v>
      </c>
    </row>
    <row r="268" spans="1:6" x14ac:dyDescent="0.3">
      <c r="A268" s="1">
        <v>2010</v>
      </c>
      <c r="B268" s="2" t="s">
        <v>14</v>
      </c>
      <c r="C268" s="1">
        <v>99140</v>
      </c>
      <c r="D268" s="22" t="e">
        <f>NA()</f>
        <v>#N/A</v>
      </c>
      <c r="E268" s="22" t="e">
        <f>NA()</f>
        <v>#N/A</v>
      </c>
      <c r="F268" s="22" t="e">
        <f>NA()</f>
        <v>#N/A</v>
      </c>
    </row>
    <row r="269" spans="1:6" x14ac:dyDescent="0.3">
      <c r="A269" s="1">
        <v>2010</v>
      </c>
      <c r="B269" s="2" t="s">
        <v>15</v>
      </c>
      <c r="C269" s="1">
        <v>90410</v>
      </c>
      <c r="D269" s="22" t="e">
        <f>NA()</f>
        <v>#N/A</v>
      </c>
      <c r="E269" s="22" t="e">
        <f>NA()</f>
        <v>#N/A</v>
      </c>
      <c r="F269" s="22" t="e">
        <f>NA()</f>
        <v>#N/A</v>
      </c>
    </row>
    <row r="270" spans="1:6" x14ac:dyDescent="0.3">
      <c r="A270" s="1">
        <v>2010</v>
      </c>
      <c r="B270" s="2" t="s">
        <v>16</v>
      </c>
      <c r="C270" s="1">
        <v>155140</v>
      </c>
      <c r="D270" s="22" t="e">
        <f>NA()</f>
        <v>#N/A</v>
      </c>
      <c r="E270" s="22" t="e">
        <f>NA()</f>
        <v>#N/A</v>
      </c>
      <c r="F270" s="22" t="e">
        <f>NA()</f>
        <v>#N/A</v>
      </c>
    </row>
    <row r="271" spans="1:6" x14ac:dyDescent="0.3">
      <c r="A271" s="1">
        <v>2010</v>
      </c>
      <c r="B271" s="2" t="s">
        <v>17</v>
      </c>
      <c r="C271" s="1">
        <v>362610</v>
      </c>
      <c r="D271" s="22" t="e">
        <f>NA()</f>
        <v>#N/A</v>
      </c>
      <c r="E271" s="22" t="e">
        <f>NA()</f>
        <v>#N/A</v>
      </c>
      <c r="F271" s="22" t="e">
        <f>NA()</f>
        <v>#N/A</v>
      </c>
    </row>
    <row r="272" spans="1:6" x14ac:dyDescent="0.3">
      <c r="A272" s="1">
        <v>2010</v>
      </c>
      <c r="B272" s="2" t="s">
        <v>18</v>
      </c>
      <c r="C272" s="1">
        <v>586500</v>
      </c>
      <c r="D272" s="22" t="e">
        <f>NA()</f>
        <v>#N/A</v>
      </c>
      <c r="E272" s="22" t="e">
        <f>NA()</f>
        <v>#N/A</v>
      </c>
      <c r="F272" s="22" t="e">
        <f>NA()</f>
        <v>#N/A</v>
      </c>
    </row>
    <row r="273" spans="1:6" x14ac:dyDescent="0.3">
      <c r="A273" s="1">
        <v>2010</v>
      </c>
      <c r="B273" s="2" t="s">
        <v>19</v>
      </c>
      <c r="C273" s="1">
        <v>230730</v>
      </c>
      <c r="D273" s="22" t="e">
        <f>NA()</f>
        <v>#N/A</v>
      </c>
      <c r="E273" s="22" t="e">
        <f>NA()</f>
        <v>#N/A</v>
      </c>
      <c r="F273" s="22" t="e">
        <f>NA()</f>
        <v>#N/A</v>
      </c>
    </row>
    <row r="274" spans="1:6" x14ac:dyDescent="0.3">
      <c r="A274" s="1">
        <v>2010</v>
      </c>
      <c r="B274" s="2" t="s">
        <v>20</v>
      </c>
      <c r="C274" s="1">
        <v>81510</v>
      </c>
      <c r="D274" s="22" t="e">
        <f>NA()</f>
        <v>#N/A</v>
      </c>
      <c r="E274" s="22" t="e">
        <f>NA()</f>
        <v>#N/A</v>
      </c>
      <c r="F274" s="22" t="e">
        <f>NA()</f>
        <v>#N/A</v>
      </c>
    </row>
    <row r="275" spans="1:6" x14ac:dyDescent="0.3">
      <c r="A275" s="1">
        <v>2010</v>
      </c>
      <c r="B275" s="2" t="s">
        <v>21</v>
      </c>
      <c r="C275" s="1">
        <v>82360</v>
      </c>
      <c r="D275" s="22" t="e">
        <f>NA()</f>
        <v>#N/A</v>
      </c>
      <c r="E275" s="22" t="e">
        <f>NA()</f>
        <v>#N/A</v>
      </c>
      <c r="F275" s="22" t="e">
        <f>NA()</f>
        <v>#N/A</v>
      </c>
    </row>
    <row r="276" spans="1:6" x14ac:dyDescent="0.3">
      <c r="A276" s="1">
        <v>2010</v>
      </c>
      <c r="B276" s="2" t="s">
        <v>22</v>
      </c>
      <c r="C276" s="1">
        <v>93690</v>
      </c>
      <c r="D276" s="22" t="e">
        <f>NA()</f>
        <v>#N/A</v>
      </c>
      <c r="E276" s="22" t="e">
        <f>NA()</f>
        <v>#N/A</v>
      </c>
      <c r="F276" s="22" t="e">
        <f>NA()</f>
        <v>#N/A</v>
      </c>
    </row>
    <row r="277" spans="1:6" x14ac:dyDescent="0.3">
      <c r="A277" s="1">
        <v>2010</v>
      </c>
      <c r="B277" s="2" t="s">
        <v>23</v>
      </c>
      <c r="C277" s="1">
        <v>27600</v>
      </c>
      <c r="D277" s="22" t="e">
        <f>NA()</f>
        <v>#N/A</v>
      </c>
      <c r="E277" s="22" t="e">
        <f>NA()</f>
        <v>#N/A</v>
      </c>
      <c r="F277" s="22" t="e">
        <f>NA()</f>
        <v>#N/A</v>
      </c>
    </row>
    <row r="278" spans="1:6" x14ac:dyDescent="0.3">
      <c r="A278" s="1">
        <v>2010</v>
      </c>
      <c r="B278" s="2" t="s">
        <v>24</v>
      </c>
      <c r="C278" s="1">
        <v>137790</v>
      </c>
      <c r="D278" s="22" t="e">
        <f>NA()</f>
        <v>#N/A</v>
      </c>
      <c r="E278" s="22" t="e">
        <f>NA()</f>
        <v>#N/A</v>
      </c>
      <c r="F278" s="22" t="e">
        <f>NA()</f>
        <v>#N/A</v>
      </c>
    </row>
    <row r="279" spans="1:6" x14ac:dyDescent="0.3">
      <c r="A279" s="1">
        <v>2010</v>
      </c>
      <c r="B279" s="2" t="s">
        <v>25</v>
      </c>
      <c r="C279" s="1">
        <v>336280</v>
      </c>
      <c r="D279" s="22" t="e">
        <f>NA()</f>
        <v>#N/A</v>
      </c>
      <c r="E279" s="22" t="e">
        <f>NA()</f>
        <v>#N/A</v>
      </c>
      <c r="F279" s="22" t="e">
        <f>NA()</f>
        <v>#N/A</v>
      </c>
    </row>
    <row r="280" spans="1:6" x14ac:dyDescent="0.3">
      <c r="A280" s="1">
        <v>2010</v>
      </c>
      <c r="B280" s="2" t="s">
        <v>26</v>
      </c>
      <c r="C280" s="1">
        <v>21220</v>
      </c>
      <c r="D280" s="22" t="e">
        <f>NA()</f>
        <v>#N/A</v>
      </c>
      <c r="E280" s="22" t="e">
        <f>NA()</f>
        <v>#N/A</v>
      </c>
      <c r="F280" s="22" t="e">
        <f>NA()</f>
        <v>#N/A</v>
      </c>
    </row>
    <row r="281" spans="1:6" x14ac:dyDescent="0.3">
      <c r="A281" s="1">
        <v>2010</v>
      </c>
      <c r="B281" s="2" t="s">
        <v>76</v>
      </c>
      <c r="C281" s="1">
        <v>145600</v>
      </c>
      <c r="D281" s="22" t="e">
        <f>NA()</f>
        <v>#N/A</v>
      </c>
      <c r="E281" s="22" t="e">
        <f>NA()</f>
        <v>#N/A</v>
      </c>
      <c r="F281" s="22" t="e">
        <f>NA()</f>
        <v>#N/A</v>
      </c>
    </row>
    <row r="282" spans="1:6" x14ac:dyDescent="0.3">
      <c r="A282" s="1">
        <v>2010</v>
      </c>
      <c r="B282" s="2" t="s">
        <v>27</v>
      </c>
      <c r="C282" s="1">
        <v>173700</v>
      </c>
      <c r="D282" s="22" t="e">
        <f>NA()</f>
        <v>#N/A</v>
      </c>
      <c r="E282" s="22" t="e">
        <f>NA()</f>
        <v>#N/A</v>
      </c>
      <c r="F282" s="22" t="e">
        <f>NA()</f>
        <v>#N/A</v>
      </c>
    </row>
    <row r="283" spans="1:6" x14ac:dyDescent="0.3">
      <c r="A283" s="1">
        <v>2010</v>
      </c>
      <c r="B283" s="2" t="s">
        <v>28</v>
      </c>
      <c r="C283" s="1">
        <v>113690</v>
      </c>
      <c r="D283" s="22" t="e">
        <f>NA()</f>
        <v>#N/A</v>
      </c>
      <c r="E283" s="22" t="e">
        <f>NA()</f>
        <v>#N/A</v>
      </c>
      <c r="F283" s="22" t="e">
        <f>NA()</f>
        <v>#N/A</v>
      </c>
    </row>
    <row r="284" spans="1:6" x14ac:dyDescent="0.3">
      <c r="A284" s="1">
        <v>2010</v>
      </c>
      <c r="B284" s="2" t="s">
        <v>29</v>
      </c>
      <c r="C284" s="1">
        <v>23060</v>
      </c>
      <c r="D284" s="22" t="e">
        <f>NA()</f>
        <v>#N/A</v>
      </c>
      <c r="E284" s="22" t="e">
        <f>NA()</f>
        <v>#N/A</v>
      </c>
      <c r="F284" s="22" t="e">
        <f>NA()</f>
        <v>#N/A</v>
      </c>
    </row>
    <row r="285" spans="1:6" x14ac:dyDescent="0.3">
      <c r="A285" s="1">
        <v>2010</v>
      </c>
      <c r="B285" s="2" t="s">
        <v>30</v>
      </c>
      <c r="C285" s="1">
        <v>112600</v>
      </c>
      <c r="D285" s="22" t="e">
        <f>NA()</f>
        <v>#N/A</v>
      </c>
      <c r="E285" s="22" t="e">
        <f>NA()</f>
        <v>#N/A</v>
      </c>
      <c r="F285" s="22" t="e">
        <f>NA()</f>
        <v>#N/A</v>
      </c>
    </row>
    <row r="286" spans="1:6" x14ac:dyDescent="0.3">
      <c r="A286" s="1">
        <v>2010</v>
      </c>
      <c r="B286" s="2" t="s">
        <v>31</v>
      </c>
      <c r="C286" s="1">
        <v>313180</v>
      </c>
      <c r="D286" s="22" t="e">
        <f>NA()</f>
        <v>#N/A</v>
      </c>
      <c r="E286" s="22" t="e">
        <f>NA()</f>
        <v>#N/A</v>
      </c>
      <c r="F286" s="22" t="e">
        <f>NA()</f>
        <v>#N/A</v>
      </c>
    </row>
    <row r="287" spans="1:6" x14ac:dyDescent="0.3">
      <c r="A287" s="1">
        <v>2010</v>
      </c>
      <c r="B287" s="2" t="s">
        <v>32</v>
      </c>
      <c r="C287" s="1">
        <v>89550</v>
      </c>
      <c r="D287" s="22" t="e">
        <f>NA()</f>
        <v>#N/A</v>
      </c>
      <c r="E287" s="22" t="e">
        <f>NA()</f>
        <v>#N/A</v>
      </c>
      <c r="F287" s="22" t="e">
        <f>NA()</f>
        <v>#N/A</v>
      </c>
    </row>
    <row r="288" spans="1:6" x14ac:dyDescent="0.3">
      <c r="A288" s="1">
        <v>2010</v>
      </c>
      <c r="B288" s="2" t="s">
        <v>33</v>
      </c>
      <c r="C288" s="1">
        <v>90800</v>
      </c>
      <c r="D288" s="22" t="e">
        <f>NA()</f>
        <v>#N/A</v>
      </c>
      <c r="E288" s="22" t="e">
        <f>NA()</f>
        <v>#N/A</v>
      </c>
      <c r="F288" s="22" t="e">
        <f>NA()</f>
        <v>#N/A</v>
      </c>
    </row>
    <row r="289" spans="1:6" x14ac:dyDescent="0.3">
      <c r="A289" s="1">
        <v>2010</v>
      </c>
      <c r="B289" s="2" t="s">
        <v>34</v>
      </c>
      <c r="C289" s="1">
        <v>174090</v>
      </c>
      <c r="D289" s="22" t="e">
        <f>NA()</f>
        <v>#N/A</v>
      </c>
      <c r="E289" s="22" t="e">
        <f>NA()</f>
        <v>#N/A</v>
      </c>
      <c r="F289" s="22" t="e">
        <f>NA()</f>
        <v>#N/A</v>
      </c>
    </row>
    <row r="290" spans="1:6" x14ac:dyDescent="0.3">
      <c r="A290" s="1">
        <v>2011</v>
      </c>
      <c r="B290" s="2" t="s">
        <v>6</v>
      </c>
      <c r="C290" s="1">
        <v>222460</v>
      </c>
      <c r="D290" s="22" t="e">
        <f>NA()</f>
        <v>#N/A</v>
      </c>
      <c r="E290" s="22" t="e">
        <f>NA()</f>
        <v>#N/A</v>
      </c>
      <c r="F290" s="22" t="e">
        <f>NA()</f>
        <v>#N/A</v>
      </c>
    </row>
    <row r="291" spans="1:6" x14ac:dyDescent="0.3">
      <c r="A291" s="1">
        <v>2011</v>
      </c>
      <c r="B291" s="2" t="s">
        <v>7</v>
      </c>
      <c r="C291" s="1">
        <v>253648</v>
      </c>
      <c r="D291" s="22" t="e">
        <f>NA()</f>
        <v>#N/A</v>
      </c>
      <c r="E291" s="22" t="e">
        <f>NA()</f>
        <v>#N/A</v>
      </c>
      <c r="F291" s="22" t="e">
        <f>NA()</f>
        <v>#N/A</v>
      </c>
    </row>
    <row r="292" spans="1:6" x14ac:dyDescent="0.3">
      <c r="A292" s="1">
        <v>2011</v>
      </c>
      <c r="B292" s="2" t="s">
        <v>8</v>
      </c>
      <c r="C292" s="1">
        <v>116200</v>
      </c>
      <c r="D292" s="22" t="e">
        <f>NA()</f>
        <v>#N/A</v>
      </c>
      <c r="E292" s="22" t="e">
        <f>NA()</f>
        <v>#N/A</v>
      </c>
      <c r="F292" s="22" t="e">
        <f>NA()</f>
        <v>#N/A</v>
      </c>
    </row>
    <row r="293" spans="1:6" x14ac:dyDescent="0.3">
      <c r="A293" s="1">
        <v>2011</v>
      </c>
      <c r="B293" s="2" t="s">
        <v>74</v>
      </c>
      <c r="C293" s="1">
        <v>88930</v>
      </c>
      <c r="D293" s="22" t="e">
        <f>NA()</f>
        <v>#N/A</v>
      </c>
      <c r="E293" s="22" t="e">
        <f>NA()</f>
        <v>#N/A</v>
      </c>
      <c r="F293" s="22" t="e">
        <f>NA()</f>
        <v>#N/A</v>
      </c>
    </row>
    <row r="294" spans="1:6" x14ac:dyDescent="0.3">
      <c r="A294" s="1">
        <v>2011</v>
      </c>
      <c r="B294" s="2" t="s">
        <v>9</v>
      </c>
      <c r="C294" s="1">
        <v>477940</v>
      </c>
      <c r="D294" s="22" t="e">
        <f>NA()</f>
        <v>#N/A</v>
      </c>
      <c r="E294" s="22" t="e">
        <f>NA()</f>
        <v>#N/A</v>
      </c>
      <c r="F294" s="22" t="e">
        <f>NA()</f>
        <v>#N/A</v>
      </c>
    </row>
    <row r="295" spans="1:6" x14ac:dyDescent="0.3">
      <c r="A295" s="1">
        <v>2011</v>
      </c>
      <c r="B295" s="2" t="s">
        <v>10</v>
      </c>
      <c r="C295" s="1">
        <v>51500</v>
      </c>
      <c r="D295" s="22" t="e">
        <f>NA()</f>
        <v>#N/A</v>
      </c>
      <c r="E295" s="22" t="e">
        <f>NA()</f>
        <v>#N/A</v>
      </c>
      <c r="F295" s="22" t="e">
        <f>NA()</f>
        <v>#N/A</v>
      </c>
    </row>
    <row r="296" spans="1:6" x14ac:dyDescent="0.3">
      <c r="A296" s="1">
        <v>2011</v>
      </c>
      <c r="B296" s="2" t="s">
        <v>75</v>
      </c>
      <c r="C296" s="1">
        <v>151410</v>
      </c>
      <c r="D296" s="22" t="e">
        <f>NA()</f>
        <v>#N/A</v>
      </c>
      <c r="E296" s="22" t="e">
        <f>NA()</f>
        <v>#N/A</v>
      </c>
      <c r="F296" s="22" t="e">
        <f>NA()</f>
        <v>#N/A</v>
      </c>
    </row>
    <row r="297" spans="1:6" x14ac:dyDescent="0.3">
      <c r="A297" s="1">
        <v>2011</v>
      </c>
      <c r="B297" s="2" t="s">
        <v>11</v>
      </c>
      <c r="C297" s="1">
        <v>147200</v>
      </c>
      <c r="D297" s="22" t="e">
        <f>NA()</f>
        <v>#N/A</v>
      </c>
      <c r="E297" s="22" t="e">
        <f>NA()</f>
        <v>#N/A</v>
      </c>
      <c r="F297" s="22" t="e">
        <f>NA()</f>
        <v>#N/A</v>
      </c>
    </row>
    <row r="298" spans="1:6" x14ac:dyDescent="0.3">
      <c r="A298" s="1">
        <v>2011</v>
      </c>
      <c r="B298" s="2" t="s">
        <v>12</v>
      </c>
      <c r="C298" s="1">
        <v>122690</v>
      </c>
      <c r="D298" s="22" t="e">
        <f>NA()</f>
        <v>#N/A</v>
      </c>
      <c r="E298" s="22" t="e">
        <f>NA()</f>
        <v>#N/A</v>
      </c>
      <c r="F298" s="22" t="e">
        <f>NA()</f>
        <v>#N/A</v>
      </c>
    </row>
    <row r="299" spans="1:6" x14ac:dyDescent="0.3">
      <c r="A299" s="1">
        <v>2011</v>
      </c>
      <c r="B299" s="2" t="s">
        <v>13</v>
      </c>
      <c r="C299" s="1">
        <v>105000</v>
      </c>
      <c r="D299" s="22" t="e">
        <f>NA()</f>
        <v>#N/A</v>
      </c>
      <c r="E299" s="22" t="e">
        <f>NA()</f>
        <v>#N/A</v>
      </c>
      <c r="F299" s="22" t="e">
        <f>NA()</f>
        <v>#N/A</v>
      </c>
    </row>
    <row r="300" spans="1:6" x14ac:dyDescent="0.3">
      <c r="A300" s="1">
        <v>2011</v>
      </c>
      <c r="B300" s="2" t="s">
        <v>14</v>
      </c>
      <c r="C300" s="1">
        <v>99920</v>
      </c>
      <c r="D300" s="22" t="e">
        <f>NA()</f>
        <v>#N/A</v>
      </c>
      <c r="E300" s="22" t="e">
        <f>NA()</f>
        <v>#N/A</v>
      </c>
      <c r="F300" s="22" t="e">
        <f>NA()</f>
        <v>#N/A</v>
      </c>
    </row>
    <row r="301" spans="1:6" x14ac:dyDescent="0.3">
      <c r="A301" s="1">
        <v>2011</v>
      </c>
      <c r="B301" s="2" t="s">
        <v>15</v>
      </c>
      <c r="C301" s="1">
        <v>90810</v>
      </c>
      <c r="D301" s="22" t="e">
        <f>NA()</f>
        <v>#N/A</v>
      </c>
      <c r="E301" s="22" t="e">
        <f>NA()</f>
        <v>#N/A</v>
      </c>
      <c r="F301" s="22" t="e">
        <f>NA()</f>
        <v>#N/A</v>
      </c>
    </row>
    <row r="302" spans="1:6" x14ac:dyDescent="0.3">
      <c r="A302" s="1">
        <v>2011</v>
      </c>
      <c r="B302" s="2" t="s">
        <v>16</v>
      </c>
      <c r="C302" s="1">
        <v>156250</v>
      </c>
      <c r="D302" s="22" t="e">
        <f>NA()</f>
        <v>#N/A</v>
      </c>
      <c r="E302" s="22" t="e">
        <f>NA()</f>
        <v>#N/A</v>
      </c>
      <c r="F302" s="22" t="e">
        <f>NA()</f>
        <v>#N/A</v>
      </c>
    </row>
    <row r="303" spans="1:6" x14ac:dyDescent="0.3">
      <c r="A303" s="1">
        <v>2011</v>
      </c>
      <c r="B303" s="2" t="s">
        <v>17</v>
      </c>
      <c r="C303" s="1">
        <v>365300</v>
      </c>
      <c r="D303" s="22" t="e">
        <f>NA()</f>
        <v>#N/A</v>
      </c>
      <c r="E303" s="22" t="e">
        <f>NA()</f>
        <v>#N/A</v>
      </c>
      <c r="F303" s="22" t="e">
        <f>NA()</f>
        <v>#N/A</v>
      </c>
    </row>
    <row r="304" spans="1:6" x14ac:dyDescent="0.3">
      <c r="A304" s="1">
        <v>2011</v>
      </c>
      <c r="B304" s="2" t="s">
        <v>18</v>
      </c>
      <c r="C304" s="1">
        <v>593060</v>
      </c>
      <c r="D304" s="22" t="e">
        <f>NA()</f>
        <v>#N/A</v>
      </c>
      <c r="E304" s="22" t="e">
        <f>NA()</f>
        <v>#N/A</v>
      </c>
      <c r="F304" s="22" t="e">
        <f>NA()</f>
        <v>#N/A</v>
      </c>
    </row>
    <row r="305" spans="1:6" x14ac:dyDescent="0.3">
      <c r="A305" s="1">
        <v>2011</v>
      </c>
      <c r="B305" s="2" t="s">
        <v>19</v>
      </c>
      <c r="C305" s="1">
        <v>232730</v>
      </c>
      <c r="D305" s="22" t="e">
        <f>NA()</f>
        <v>#N/A</v>
      </c>
      <c r="E305" s="22" t="e">
        <f>NA()</f>
        <v>#N/A</v>
      </c>
      <c r="F305" s="22" t="e">
        <f>NA()</f>
        <v>#N/A</v>
      </c>
    </row>
    <row r="306" spans="1:6" x14ac:dyDescent="0.3">
      <c r="A306" s="1">
        <v>2011</v>
      </c>
      <c r="B306" s="2" t="s">
        <v>20</v>
      </c>
      <c r="C306" s="1">
        <v>81220</v>
      </c>
      <c r="D306" s="22" t="e">
        <f>NA()</f>
        <v>#N/A</v>
      </c>
      <c r="E306" s="22" t="e">
        <f>NA()</f>
        <v>#N/A</v>
      </c>
      <c r="F306" s="22" t="e">
        <f>NA()</f>
        <v>#N/A</v>
      </c>
    </row>
    <row r="307" spans="1:6" x14ac:dyDescent="0.3">
      <c r="A307" s="1">
        <v>2011</v>
      </c>
      <c r="B307" s="2" t="s">
        <v>21</v>
      </c>
      <c r="C307" s="1">
        <v>83450</v>
      </c>
      <c r="D307" s="22" t="e">
        <f>NA()</f>
        <v>#N/A</v>
      </c>
      <c r="E307" s="22" t="e">
        <f>NA()</f>
        <v>#N/A</v>
      </c>
      <c r="F307" s="22" t="e">
        <f>NA()</f>
        <v>#N/A</v>
      </c>
    </row>
    <row r="308" spans="1:6" x14ac:dyDescent="0.3">
      <c r="A308" s="1">
        <v>2011</v>
      </c>
      <c r="B308" s="2" t="s">
        <v>22</v>
      </c>
      <c r="C308" s="1">
        <v>93472</v>
      </c>
      <c r="D308" s="22" t="e">
        <f>NA()</f>
        <v>#N/A</v>
      </c>
      <c r="E308" s="22" t="e">
        <f>NA()</f>
        <v>#N/A</v>
      </c>
      <c r="F308" s="22" t="e">
        <f>NA()</f>
        <v>#N/A</v>
      </c>
    </row>
    <row r="309" spans="1:6" x14ac:dyDescent="0.3">
      <c r="A309" s="1">
        <v>2011</v>
      </c>
      <c r="B309" s="2" t="s">
        <v>23</v>
      </c>
      <c r="C309" s="1">
        <v>27690</v>
      </c>
      <c r="D309" s="22" t="e">
        <f>NA()</f>
        <v>#N/A</v>
      </c>
      <c r="E309" s="22" t="e">
        <f>NA()</f>
        <v>#N/A</v>
      </c>
      <c r="F309" s="22" t="e">
        <f>NA()</f>
        <v>#N/A</v>
      </c>
    </row>
    <row r="310" spans="1:6" x14ac:dyDescent="0.3">
      <c r="A310" s="1">
        <v>2011</v>
      </c>
      <c r="B310" s="2" t="s">
        <v>24</v>
      </c>
      <c r="C310" s="1">
        <v>138090</v>
      </c>
      <c r="D310" s="22" t="e">
        <f>NA()</f>
        <v>#N/A</v>
      </c>
      <c r="E310" s="22" t="e">
        <f>NA()</f>
        <v>#N/A</v>
      </c>
      <c r="F310" s="22" t="e">
        <f>NA()</f>
        <v>#N/A</v>
      </c>
    </row>
    <row r="311" spans="1:6" x14ac:dyDescent="0.3">
      <c r="A311" s="1">
        <v>2011</v>
      </c>
      <c r="B311" s="2" t="s">
        <v>25</v>
      </c>
      <c r="C311" s="1">
        <v>337720</v>
      </c>
      <c r="D311" s="22" t="e">
        <f>NA()</f>
        <v>#N/A</v>
      </c>
      <c r="E311" s="22" t="e">
        <f>NA()</f>
        <v>#N/A</v>
      </c>
      <c r="F311" s="22" t="e">
        <f>NA()</f>
        <v>#N/A</v>
      </c>
    </row>
    <row r="312" spans="1:6" x14ac:dyDescent="0.3">
      <c r="A312" s="1">
        <v>2011</v>
      </c>
      <c r="B312" s="2" t="s">
        <v>26</v>
      </c>
      <c r="C312" s="1">
        <v>21420</v>
      </c>
      <c r="D312" s="22" t="e">
        <f>NA()</f>
        <v>#N/A</v>
      </c>
      <c r="E312" s="22" t="e">
        <f>NA()</f>
        <v>#N/A</v>
      </c>
      <c r="F312" s="22" t="e">
        <f>NA()</f>
        <v>#N/A</v>
      </c>
    </row>
    <row r="313" spans="1:6" x14ac:dyDescent="0.3">
      <c r="A313" s="1">
        <v>2011</v>
      </c>
      <c r="B313" s="2" t="s">
        <v>76</v>
      </c>
      <c r="C313" s="1">
        <v>146850</v>
      </c>
      <c r="D313" s="22" t="e">
        <f>NA()</f>
        <v>#N/A</v>
      </c>
      <c r="E313" s="22" t="e">
        <f>NA()</f>
        <v>#N/A</v>
      </c>
      <c r="F313" s="22" t="e">
        <f>NA()</f>
        <v>#N/A</v>
      </c>
    </row>
    <row r="314" spans="1:6" x14ac:dyDescent="0.3">
      <c r="A314" s="1">
        <v>2011</v>
      </c>
      <c r="B314" s="2" t="s">
        <v>27</v>
      </c>
      <c r="C314" s="1">
        <v>174700</v>
      </c>
      <c r="D314" s="22" t="e">
        <f>NA()</f>
        <v>#N/A</v>
      </c>
      <c r="E314" s="22" t="e">
        <f>NA()</f>
        <v>#N/A</v>
      </c>
      <c r="F314" s="22" t="e">
        <f>NA()</f>
        <v>#N/A</v>
      </c>
    </row>
    <row r="315" spans="1:6" x14ac:dyDescent="0.3">
      <c r="A315" s="1">
        <v>2011</v>
      </c>
      <c r="B315" s="2" t="s">
        <v>28</v>
      </c>
      <c r="C315" s="1">
        <v>113880</v>
      </c>
      <c r="D315" s="22" t="e">
        <f>NA()</f>
        <v>#N/A</v>
      </c>
      <c r="E315" s="22" t="e">
        <f>NA()</f>
        <v>#N/A</v>
      </c>
      <c r="F315" s="22" t="e">
        <f>NA()</f>
        <v>#N/A</v>
      </c>
    </row>
    <row r="316" spans="1:6" x14ac:dyDescent="0.3">
      <c r="A316" s="1">
        <v>2011</v>
      </c>
      <c r="B316" s="2" t="s">
        <v>29</v>
      </c>
      <c r="C316" s="1">
        <v>23240</v>
      </c>
      <c r="D316" s="22" t="e">
        <f>NA()</f>
        <v>#N/A</v>
      </c>
      <c r="E316" s="22" t="e">
        <f>NA()</f>
        <v>#N/A</v>
      </c>
      <c r="F316" s="22" t="e">
        <f>NA()</f>
        <v>#N/A</v>
      </c>
    </row>
    <row r="317" spans="1:6" x14ac:dyDescent="0.3">
      <c r="A317" s="1">
        <v>2011</v>
      </c>
      <c r="B317" s="2" t="s">
        <v>30</v>
      </c>
      <c r="C317" s="1">
        <v>112980</v>
      </c>
      <c r="D317" s="22" t="e">
        <f>NA()</f>
        <v>#N/A</v>
      </c>
      <c r="E317" s="22" t="e">
        <f>NA()</f>
        <v>#N/A</v>
      </c>
      <c r="F317" s="22" t="e">
        <f>NA()</f>
        <v>#N/A</v>
      </c>
    </row>
    <row r="318" spans="1:6" x14ac:dyDescent="0.3">
      <c r="A318" s="1">
        <v>2011</v>
      </c>
      <c r="B318" s="2" t="s">
        <v>31</v>
      </c>
      <c r="C318" s="1">
        <v>313900</v>
      </c>
      <c r="D318" s="22" t="e">
        <f>NA()</f>
        <v>#N/A</v>
      </c>
      <c r="E318" s="22" t="e">
        <f>NA()</f>
        <v>#N/A</v>
      </c>
      <c r="F318" s="22" t="e">
        <f>NA()</f>
        <v>#N/A</v>
      </c>
    </row>
    <row r="319" spans="1:6" x14ac:dyDescent="0.3">
      <c r="A319" s="1">
        <v>2011</v>
      </c>
      <c r="B319" s="2" t="s">
        <v>32</v>
      </c>
      <c r="C319" s="1">
        <v>90330</v>
      </c>
      <c r="D319" s="22" t="e">
        <f>NA()</f>
        <v>#N/A</v>
      </c>
      <c r="E319" s="22" t="e">
        <f>NA()</f>
        <v>#N/A</v>
      </c>
      <c r="F319" s="22" t="e">
        <f>NA()</f>
        <v>#N/A</v>
      </c>
    </row>
    <row r="320" spans="1:6" x14ac:dyDescent="0.3">
      <c r="A320" s="1">
        <v>2011</v>
      </c>
      <c r="B320" s="2" t="s">
        <v>33</v>
      </c>
      <c r="C320" s="1">
        <v>90610</v>
      </c>
      <c r="D320" s="22" t="e">
        <f>NA()</f>
        <v>#N/A</v>
      </c>
      <c r="E320" s="22" t="e">
        <f>NA()</f>
        <v>#N/A</v>
      </c>
      <c r="F320" s="22" t="e">
        <f>NA()</f>
        <v>#N/A</v>
      </c>
    </row>
    <row r="321" spans="1:6" x14ac:dyDescent="0.3">
      <c r="A321" s="1">
        <v>2011</v>
      </c>
      <c r="B321" s="2" t="s">
        <v>34</v>
      </c>
      <c r="C321" s="1">
        <v>175300</v>
      </c>
      <c r="D321" s="22" t="e">
        <f>NA()</f>
        <v>#N/A</v>
      </c>
      <c r="E321" s="22" t="e">
        <f>NA()</f>
        <v>#N/A</v>
      </c>
      <c r="F321" s="22" t="e">
        <f>NA()</f>
        <v>#N/A</v>
      </c>
    </row>
    <row r="322" spans="1:6" x14ac:dyDescent="0.3">
      <c r="A322" s="1">
        <v>2012</v>
      </c>
      <c r="B322" s="2" t="s">
        <v>6</v>
      </c>
      <c r="C322" s="1">
        <v>224970</v>
      </c>
      <c r="D322" s="1">
        <v>224970</v>
      </c>
      <c r="E322" s="1">
        <v>224970</v>
      </c>
      <c r="F322" s="1">
        <v>224970</v>
      </c>
    </row>
    <row r="323" spans="1:6" x14ac:dyDescent="0.3">
      <c r="A323" s="1">
        <v>2012</v>
      </c>
      <c r="B323" s="2" t="s">
        <v>7</v>
      </c>
      <c r="C323" s="1">
        <v>255540</v>
      </c>
      <c r="D323" s="1">
        <v>255540</v>
      </c>
      <c r="E323" s="19">
        <v>255540</v>
      </c>
      <c r="F323" s="19">
        <v>255540</v>
      </c>
    </row>
    <row r="324" spans="1:6" x14ac:dyDescent="0.3">
      <c r="A324" s="1">
        <v>2012</v>
      </c>
      <c r="B324" s="2" t="s">
        <v>8</v>
      </c>
      <c r="C324" s="1">
        <v>116210</v>
      </c>
      <c r="D324" s="1">
        <v>116210</v>
      </c>
      <c r="E324" s="1">
        <v>116210</v>
      </c>
      <c r="F324" s="1">
        <v>116210</v>
      </c>
    </row>
    <row r="325" spans="1:6" x14ac:dyDescent="0.3">
      <c r="A325" s="1">
        <v>2012</v>
      </c>
      <c r="B325" s="2" t="s">
        <v>74</v>
      </c>
      <c r="C325" s="1">
        <v>86900</v>
      </c>
      <c r="D325" s="1">
        <v>86900</v>
      </c>
      <c r="E325" s="1">
        <v>86900</v>
      </c>
      <c r="F325" s="1">
        <v>86900</v>
      </c>
    </row>
    <row r="326" spans="1:6" x14ac:dyDescent="0.3">
      <c r="A326" s="1">
        <v>2012</v>
      </c>
      <c r="B326" s="2" t="s">
        <v>9</v>
      </c>
      <c r="C326" s="1">
        <v>482640</v>
      </c>
      <c r="D326" s="1">
        <v>482640</v>
      </c>
      <c r="E326" s="1">
        <v>482640</v>
      </c>
      <c r="F326" s="1">
        <v>482640</v>
      </c>
    </row>
    <row r="327" spans="1:6" x14ac:dyDescent="0.3">
      <c r="A327" s="1">
        <v>2012</v>
      </c>
      <c r="B327" s="2" t="s">
        <v>10</v>
      </c>
      <c r="C327" s="1">
        <v>51280</v>
      </c>
      <c r="D327" s="1">
        <v>51280</v>
      </c>
      <c r="E327" s="1">
        <v>51280</v>
      </c>
      <c r="F327" s="1">
        <v>51280</v>
      </c>
    </row>
    <row r="328" spans="1:6" x14ac:dyDescent="0.3">
      <c r="A328" s="1">
        <v>2012</v>
      </c>
      <c r="B328" s="2" t="s">
        <v>75</v>
      </c>
      <c r="C328" s="1">
        <v>150830</v>
      </c>
      <c r="D328" s="1">
        <v>150830</v>
      </c>
      <c r="E328" s="1">
        <v>150830</v>
      </c>
      <c r="F328" s="1">
        <v>150830</v>
      </c>
    </row>
    <row r="329" spans="1:6" x14ac:dyDescent="0.3">
      <c r="A329" s="1">
        <v>2012</v>
      </c>
      <c r="B329" s="2" t="s">
        <v>11</v>
      </c>
      <c r="C329" s="1">
        <v>147800</v>
      </c>
      <c r="D329" s="1">
        <v>147800</v>
      </c>
      <c r="E329" s="1">
        <v>147800</v>
      </c>
      <c r="F329" s="1">
        <v>147800</v>
      </c>
    </row>
    <row r="330" spans="1:6" x14ac:dyDescent="0.3">
      <c r="A330" s="1">
        <v>2012</v>
      </c>
      <c r="B330" s="2" t="s">
        <v>12</v>
      </c>
      <c r="C330" s="1">
        <v>122720</v>
      </c>
      <c r="D330" s="1">
        <v>122720</v>
      </c>
      <c r="E330" s="1">
        <v>122720</v>
      </c>
      <c r="F330" s="1">
        <v>122720</v>
      </c>
    </row>
    <row r="331" spans="1:6" x14ac:dyDescent="0.3">
      <c r="A331" s="1">
        <v>2012</v>
      </c>
      <c r="B331" s="2" t="s">
        <v>13</v>
      </c>
      <c r="C331" s="1">
        <v>105880</v>
      </c>
      <c r="D331" s="1">
        <v>105880</v>
      </c>
      <c r="E331" s="1">
        <v>105880</v>
      </c>
      <c r="F331" s="1">
        <v>105880</v>
      </c>
    </row>
    <row r="332" spans="1:6" x14ac:dyDescent="0.3">
      <c r="A332" s="1">
        <v>2012</v>
      </c>
      <c r="B332" s="2" t="s">
        <v>14</v>
      </c>
      <c r="C332" s="1">
        <v>100850</v>
      </c>
      <c r="D332" s="1">
        <v>100850</v>
      </c>
      <c r="E332" s="1">
        <v>100850</v>
      </c>
      <c r="F332" s="1">
        <v>100850</v>
      </c>
    </row>
    <row r="333" spans="1:6" x14ac:dyDescent="0.3">
      <c r="A333" s="1">
        <v>2012</v>
      </c>
      <c r="B333" s="2" t="s">
        <v>15</v>
      </c>
      <c r="C333" s="1">
        <v>91030</v>
      </c>
      <c r="D333" s="1">
        <v>91030</v>
      </c>
      <c r="E333" s="1">
        <v>91030</v>
      </c>
      <c r="F333" s="1">
        <v>91030</v>
      </c>
    </row>
    <row r="334" spans="1:6" x14ac:dyDescent="0.3">
      <c r="A334" s="1">
        <v>2012</v>
      </c>
      <c r="B334" s="2" t="s">
        <v>16</v>
      </c>
      <c r="C334" s="1">
        <v>156800</v>
      </c>
      <c r="D334" s="1">
        <v>156800</v>
      </c>
      <c r="E334" s="1">
        <v>156800</v>
      </c>
      <c r="F334" s="1">
        <v>156800</v>
      </c>
    </row>
    <row r="335" spans="1:6" x14ac:dyDescent="0.3">
      <c r="A335" s="1">
        <v>2012</v>
      </c>
      <c r="B335" s="2" t="s">
        <v>17</v>
      </c>
      <c r="C335" s="1">
        <v>366220</v>
      </c>
      <c r="D335" s="1">
        <v>366220</v>
      </c>
      <c r="E335" s="1">
        <v>366220</v>
      </c>
      <c r="F335" s="1">
        <v>366220</v>
      </c>
    </row>
    <row r="336" spans="1:6" x14ac:dyDescent="0.3">
      <c r="A336" s="1">
        <v>2012</v>
      </c>
      <c r="B336" s="2" t="s">
        <v>18</v>
      </c>
      <c r="C336" s="1">
        <v>595080</v>
      </c>
      <c r="D336" s="1">
        <v>595080</v>
      </c>
      <c r="E336" s="1">
        <v>595080</v>
      </c>
      <c r="F336" s="1">
        <v>595080</v>
      </c>
    </row>
    <row r="337" spans="1:6" x14ac:dyDescent="0.3">
      <c r="A337" s="1">
        <v>2012</v>
      </c>
      <c r="B337" s="2" t="s">
        <v>19</v>
      </c>
      <c r="C337" s="1">
        <v>232910</v>
      </c>
      <c r="D337" s="1">
        <v>232910</v>
      </c>
      <c r="E337" s="1">
        <v>232910</v>
      </c>
      <c r="F337" s="1">
        <v>232910</v>
      </c>
    </row>
    <row r="338" spans="1:6" x14ac:dyDescent="0.3">
      <c r="A338" s="1">
        <v>2012</v>
      </c>
      <c r="B338" s="2" t="s">
        <v>20</v>
      </c>
      <c r="C338" s="1">
        <v>80680</v>
      </c>
      <c r="D338" s="1">
        <v>80680</v>
      </c>
      <c r="E338" s="1">
        <v>80680</v>
      </c>
      <c r="F338" s="1">
        <v>80680</v>
      </c>
    </row>
    <row r="339" spans="1:6" x14ac:dyDescent="0.3">
      <c r="A339" s="1">
        <v>2012</v>
      </c>
      <c r="B339" s="2" t="s">
        <v>21</v>
      </c>
      <c r="C339" s="1">
        <v>84240</v>
      </c>
      <c r="D339" s="1">
        <v>84240</v>
      </c>
      <c r="E339" s="1">
        <v>84240</v>
      </c>
      <c r="F339" s="1">
        <v>84240</v>
      </c>
    </row>
    <row r="340" spans="1:6" x14ac:dyDescent="0.3">
      <c r="A340" s="1">
        <v>2012</v>
      </c>
      <c r="B340" s="2" t="s">
        <v>22</v>
      </c>
      <c r="C340" s="19">
        <v>92910</v>
      </c>
      <c r="D340" s="1">
        <v>92910</v>
      </c>
      <c r="E340" s="19">
        <v>92910</v>
      </c>
      <c r="F340" s="19">
        <v>92910</v>
      </c>
    </row>
    <row r="341" spans="1:6" x14ac:dyDescent="0.3">
      <c r="A341" s="1">
        <v>2012</v>
      </c>
      <c r="B341" s="2" t="s">
        <v>23</v>
      </c>
      <c r="C341" s="1">
        <v>27560</v>
      </c>
      <c r="D341" s="1">
        <v>27560</v>
      </c>
      <c r="E341" s="1">
        <v>27560</v>
      </c>
      <c r="F341" s="1">
        <v>27560</v>
      </c>
    </row>
    <row r="342" spans="1:6" x14ac:dyDescent="0.3">
      <c r="A342" s="1">
        <v>2012</v>
      </c>
      <c r="B342" s="2" t="s">
        <v>24</v>
      </c>
      <c r="C342" s="1">
        <v>137560</v>
      </c>
      <c r="D342" s="1">
        <v>137560</v>
      </c>
      <c r="E342" s="1">
        <v>137560</v>
      </c>
      <c r="F342" s="1">
        <v>137560</v>
      </c>
    </row>
    <row r="343" spans="1:6" x14ac:dyDescent="0.3">
      <c r="A343" s="1">
        <v>2012</v>
      </c>
      <c r="B343" s="2" t="s">
        <v>25</v>
      </c>
      <c r="C343" s="1">
        <v>337870</v>
      </c>
      <c r="D343" s="1">
        <v>337870</v>
      </c>
      <c r="E343" s="1">
        <v>337870</v>
      </c>
      <c r="F343" s="1">
        <v>337870</v>
      </c>
    </row>
    <row r="344" spans="1:6" x14ac:dyDescent="0.3">
      <c r="A344" s="1">
        <v>2012</v>
      </c>
      <c r="B344" s="2" t="s">
        <v>26</v>
      </c>
      <c r="C344" s="1">
        <v>21530</v>
      </c>
      <c r="D344" s="1">
        <v>21530</v>
      </c>
      <c r="E344" s="1">
        <v>21530</v>
      </c>
      <c r="F344" s="1">
        <v>21530</v>
      </c>
    </row>
    <row r="345" spans="1:6" x14ac:dyDescent="0.3">
      <c r="A345" s="1">
        <v>2012</v>
      </c>
      <c r="B345" s="2" t="s">
        <v>76</v>
      </c>
      <c r="C345" s="1">
        <v>147740</v>
      </c>
      <c r="D345" s="1">
        <v>147740</v>
      </c>
      <c r="E345" s="1">
        <v>147740</v>
      </c>
      <c r="F345" s="1">
        <v>147740</v>
      </c>
    </row>
    <row r="346" spans="1:6" x14ac:dyDescent="0.3">
      <c r="A346" s="1">
        <v>2012</v>
      </c>
      <c r="B346" s="2" t="s">
        <v>27</v>
      </c>
      <c r="C346" s="1">
        <v>174310</v>
      </c>
      <c r="D346" s="1">
        <v>174310</v>
      </c>
      <c r="E346" s="1">
        <v>174310</v>
      </c>
      <c r="F346" s="1">
        <v>174310</v>
      </c>
    </row>
    <row r="347" spans="1:6" x14ac:dyDescent="0.3">
      <c r="A347" s="1">
        <v>2012</v>
      </c>
      <c r="B347" s="2" t="s">
        <v>28</v>
      </c>
      <c r="C347" s="1">
        <v>113710</v>
      </c>
      <c r="D347" s="1">
        <v>113710</v>
      </c>
      <c r="E347" s="1">
        <v>113710</v>
      </c>
      <c r="F347" s="1">
        <v>113710</v>
      </c>
    </row>
    <row r="348" spans="1:6" x14ac:dyDescent="0.3">
      <c r="A348" s="1">
        <v>2012</v>
      </c>
      <c r="B348" s="2" t="s">
        <v>29</v>
      </c>
      <c r="C348" s="1">
        <v>23210</v>
      </c>
      <c r="D348" s="1">
        <v>23210</v>
      </c>
      <c r="E348" s="1">
        <v>23210</v>
      </c>
      <c r="F348" s="1">
        <v>23210</v>
      </c>
    </row>
    <row r="349" spans="1:6" x14ac:dyDescent="0.3">
      <c r="A349" s="1">
        <v>2012</v>
      </c>
      <c r="B349" s="2" t="s">
        <v>30</v>
      </c>
      <c r="C349" s="1">
        <v>112910</v>
      </c>
      <c r="D349" s="1">
        <v>112910</v>
      </c>
      <c r="E349" s="1">
        <v>112910</v>
      </c>
      <c r="F349" s="1">
        <v>112910</v>
      </c>
    </row>
    <row r="350" spans="1:6" x14ac:dyDescent="0.3">
      <c r="A350" s="1">
        <v>2012</v>
      </c>
      <c r="B350" s="2" t="s">
        <v>31</v>
      </c>
      <c r="C350" s="1">
        <v>314360</v>
      </c>
      <c r="D350" s="1">
        <v>314360</v>
      </c>
      <c r="E350" s="1">
        <v>314360</v>
      </c>
      <c r="F350" s="1">
        <v>314360</v>
      </c>
    </row>
    <row r="351" spans="1:6" x14ac:dyDescent="0.3">
      <c r="A351" s="1">
        <v>2012</v>
      </c>
      <c r="B351" s="2" t="s">
        <v>32</v>
      </c>
      <c r="C351" s="1">
        <v>91020</v>
      </c>
      <c r="D351" s="1">
        <v>91020</v>
      </c>
      <c r="E351" s="1">
        <v>91020</v>
      </c>
      <c r="F351" s="1">
        <v>91020</v>
      </c>
    </row>
    <row r="352" spans="1:6" x14ac:dyDescent="0.3">
      <c r="A352" s="1">
        <v>2012</v>
      </c>
      <c r="B352" s="2" t="s">
        <v>33</v>
      </c>
      <c r="C352" s="1">
        <v>90340</v>
      </c>
      <c r="D352" s="1">
        <v>90340</v>
      </c>
      <c r="E352" s="1">
        <v>90340</v>
      </c>
      <c r="F352" s="1">
        <v>90340</v>
      </c>
    </row>
    <row r="353" spans="1:13" x14ac:dyDescent="0.3">
      <c r="A353" s="1">
        <v>2012</v>
      </c>
      <c r="B353" s="2" t="s">
        <v>34</v>
      </c>
      <c r="C353" s="1">
        <v>175990</v>
      </c>
      <c r="D353" s="1">
        <v>175990</v>
      </c>
      <c r="E353" s="1">
        <v>175990</v>
      </c>
      <c r="F353" s="1">
        <v>175990</v>
      </c>
    </row>
    <row r="354" spans="1:13" x14ac:dyDescent="0.3">
      <c r="A354" s="1">
        <v>2013</v>
      </c>
      <c r="B354" s="2" t="s">
        <v>6</v>
      </c>
      <c r="C354" s="1" t="e">
        <f>NA()</f>
        <v>#N/A</v>
      </c>
      <c r="D354" s="1">
        <v>226975</v>
      </c>
      <c r="E354" s="1">
        <v>226420</v>
      </c>
      <c r="F354" s="1">
        <v>226611</v>
      </c>
      <c r="H354" s="51"/>
      <c r="I354" s="52"/>
      <c r="J354" s="51"/>
      <c r="K354" s="51"/>
      <c r="M354" s="50"/>
    </row>
    <row r="355" spans="1:13" x14ac:dyDescent="0.3">
      <c r="A355" s="1">
        <v>2013</v>
      </c>
      <c r="B355" s="2" t="s">
        <v>7</v>
      </c>
      <c r="C355" s="22" t="e">
        <f>NA()</f>
        <v>#N/A</v>
      </c>
      <c r="D355" s="1">
        <v>257128</v>
      </c>
      <c r="E355" s="1">
        <v>256978</v>
      </c>
      <c r="F355" s="1">
        <v>257029</v>
      </c>
      <c r="H355" s="51"/>
      <c r="I355" s="52"/>
      <c r="J355" s="51"/>
      <c r="K355" s="51"/>
      <c r="L355" s="50"/>
      <c r="M355" s="50"/>
    </row>
    <row r="356" spans="1:13" x14ac:dyDescent="0.3">
      <c r="A356" s="1">
        <v>2013</v>
      </c>
      <c r="B356" s="2" t="s">
        <v>8</v>
      </c>
      <c r="C356" s="22" t="e">
        <f>NA()</f>
        <v>#N/A</v>
      </c>
      <c r="D356" s="1">
        <v>116174</v>
      </c>
      <c r="E356" s="1">
        <v>116214</v>
      </c>
      <c r="F356" s="1">
        <v>116140</v>
      </c>
      <c r="H356" s="51"/>
      <c r="I356" s="52"/>
      <c r="J356" s="51"/>
      <c r="K356" s="51"/>
      <c r="L356" s="50"/>
      <c r="M356" s="50"/>
    </row>
    <row r="357" spans="1:13" x14ac:dyDescent="0.3">
      <c r="A357" s="1">
        <v>2013</v>
      </c>
      <c r="B357" s="2" t="s">
        <v>74</v>
      </c>
      <c r="C357" s="22" t="e">
        <f>NA()</f>
        <v>#N/A</v>
      </c>
      <c r="D357" s="1">
        <v>86392</v>
      </c>
      <c r="E357" s="1">
        <v>86669</v>
      </c>
      <c r="F357" s="1">
        <v>86480</v>
      </c>
      <c r="H357" s="51"/>
      <c r="I357" s="52"/>
      <c r="J357" s="51"/>
      <c r="K357" s="51"/>
      <c r="L357" s="50"/>
      <c r="M357" s="50"/>
    </row>
    <row r="358" spans="1:13" x14ac:dyDescent="0.3">
      <c r="A358" s="1">
        <v>2013</v>
      </c>
      <c r="B358" s="2" t="s">
        <v>9</v>
      </c>
      <c r="C358" s="22" t="e">
        <f>NA()</f>
        <v>#N/A</v>
      </c>
      <c r="D358" s="1">
        <v>487148</v>
      </c>
      <c r="E358" s="1">
        <v>487462</v>
      </c>
      <c r="F358" s="1">
        <v>487768</v>
      </c>
      <c r="H358" s="51"/>
      <c r="I358" s="52"/>
      <c r="J358" s="51"/>
      <c r="K358" s="51"/>
      <c r="L358" s="50"/>
      <c r="M358" s="50"/>
    </row>
    <row r="359" spans="1:13" x14ac:dyDescent="0.3">
      <c r="A359" s="1">
        <v>2013</v>
      </c>
      <c r="B359" s="2" t="s">
        <v>10</v>
      </c>
      <c r="C359" s="22" t="e">
        <f>NA()</f>
        <v>#N/A</v>
      </c>
      <c r="D359" s="1">
        <v>51325</v>
      </c>
      <c r="E359" s="1">
        <v>51391</v>
      </c>
      <c r="F359" s="1">
        <v>51345</v>
      </c>
      <c r="H359" s="51"/>
      <c r="I359" s="52"/>
      <c r="J359" s="51"/>
      <c r="K359" s="51"/>
      <c r="L359" s="50"/>
      <c r="M359" s="50"/>
    </row>
    <row r="360" spans="1:13" x14ac:dyDescent="0.3">
      <c r="A360" s="1">
        <v>2013</v>
      </c>
      <c r="B360" s="2" t="s">
        <v>75</v>
      </c>
      <c r="C360" s="22" t="e">
        <f>NA()</f>
        <v>#N/A</v>
      </c>
      <c r="D360" s="1">
        <v>150432</v>
      </c>
      <c r="E360" s="1">
        <v>150438</v>
      </c>
      <c r="F360" s="1">
        <v>150399</v>
      </c>
      <c r="H360" s="51"/>
      <c r="I360" s="52"/>
      <c r="J360" s="51"/>
      <c r="K360" s="51"/>
      <c r="L360" s="50"/>
      <c r="M360" s="50"/>
    </row>
    <row r="361" spans="1:13" x14ac:dyDescent="0.3">
      <c r="A361" s="1">
        <v>2013</v>
      </c>
      <c r="B361" s="2" t="s">
        <v>11</v>
      </c>
      <c r="C361" s="22" t="e">
        <f>NA()</f>
        <v>#N/A</v>
      </c>
      <c r="D361" s="1">
        <v>148283</v>
      </c>
      <c r="E361" s="1">
        <v>148068</v>
      </c>
      <c r="F361" s="1">
        <v>148133</v>
      </c>
      <c r="H361" s="51"/>
      <c r="I361" s="52"/>
      <c r="J361" s="51"/>
      <c r="K361" s="51"/>
      <c r="L361" s="50"/>
      <c r="M361" s="50"/>
    </row>
    <row r="362" spans="1:13" x14ac:dyDescent="0.3">
      <c r="A362" s="1">
        <v>2013</v>
      </c>
      <c r="B362" s="2" t="s">
        <v>12</v>
      </c>
      <c r="C362" s="22" t="e">
        <f>NA()</f>
        <v>#N/A</v>
      </c>
      <c r="D362" s="1">
        <v>122690</v>
      </c>
      <c r="E362" s="1">
        <v>122777</v>
      </c>
      <c r="F362" s="1">
        <v>122744</v>
      </c>
      <c r="H362" s="51"/>
      <c r="I362" s="52"/>
      <c r="J362" s="51"/>
      <c r="K362" s="51"/>
      <c r="L362" s="50"/>
      <c r="M362" s="50"/>
    </row>
    <row r="363" spans="1:13" x14ac:dyDescent="0.3">
      <c r="A363" s="1">
        <v>2013</v>
      </c>
      <c r="B363" s="2" t="s">
        <v>13</v>
      </c>
      <c r="C363" s="22" t="e">
        <f>NA()</f>
        <v>#N/A</v>
      </c>
      <c r="D363" s="1">
        <v>105707</v>
      </c>
      <c r="E363" s="1">
        <v>105827</v>
      </c>
      <c r="F363" s="1">
        <v>105767</v>
      </c>
      <c r="H363" s="51"/>
      <c r="I363" s="52"/>
      <c r="J363" s="51"/>
      <c r="K363" s="51"/>
      <c r="L363" s="50"/>
      <c r="M363" s="50"/>
    </row>
    <row r="364" spans="1:13" x14ac:dyDescent="0.3">
      <c r="A364" s="1">
        <v>2013</v>
      </c>
      <c r="B364" s="2" t="s">
        <v>14</v>
      </c>
      <c r="C364" s="22" t="e">
        <f>NA()</f>
        <v>#N/A</v>
      </c>
      <c r="D364" s="1">
        <v>101606</v>
      </c>
      <c r="E364" s="1">
        <v>101666</v>
      </c>
      <c r="F364" s="1">
        <v>101703</v>
      </c>
      <c r="H364" s="51"/>
      <c r="I364" s="52"/>
      <c r="J364" s="51"/>
      <c r="K364" s="51"/>
      <c r="L364" s="50"/>
      <c r="M364" s="50"/>
    </row>
    <row r="365" spans="1:13" x14ac:dyDescent="0.3">
      <c r="A365" s="1">
        <v>2013</v>
      </c>
      <c r="B365" s="2" t="s">
        <v>15</v>
      </c>
      <c r="C365" s="22" t="e">
        <f>NA()</f>
        <v>#N/A</v>
      </c>
      <c r="D365" s="1">
        <v>91089</v>
      </c>
      <c r="E365" s="1">
        <v>91166</v>
      </c>
      <c r="F365" s="1">
        <v>91098</v>
      </c>
      <c r="H365" s="51"/>
      <c r="I365" s="52"/>
      <c r="J365" s="51"/>
      <c r="K365" s="51"/>
      <c r="L365" s="50"/>
      <c r="M365" s="50"/>
    </row>
    <row r="366" spans="1:13" x14ac:dyDescent="0.3">
      <c r="A366" s="1">
        <v>2013</v>
      </c>
      <c r="B366" s="2" t="s">
        <v>16</v>
      </c>
      <c r="C366" s="22" t="e">
        <f>NA()</f>
        <v>#N/A</v>
      </c>
      <c r="D366" s="1">
        <v>157439</v>
      </c>
      <c r="E366" s="1">
        <v>157509</v>
      </c>
      <c r="F366" s="1">
        <v>157469</v>
      </c>
      <c r="H366" s="51"/>
      <c r="I366" s="52"/>
      <c r="J366" s="51"/>
      <c r="K366" s="51"/>
      <c r="L366" s="50"/>
      <c r="M366" s="50"/>
    </row>
    <row r="367" spans="1:13" x14ac:dyDescent="0.3">
      <c r="A367" s="1">
        <v>2013</v>
      </c>
      <c r="B367" s="2" t="s">
        <v>17</v>
      </c>
      <c r="C367" s="22" t="e">
        <f>NA()</f>
        <v>#N/A</v>
      </c>
      <c r="D367" s="1">
        <v>367253</v>
      </c>
      <c r="E367" s="1">
        <v>367270</v>
      </c>
      <c r="F367" s="1">
        <v>367208</v>
      </c>
      <c r="H367" s="51"/>
      <c r="I367" s="52"/>
      <c r="J367" s="51"/>
      <c r="K367" s="51"/>
      <c r="L367" s="50"/>
      <c r="M367" s="50"/>
    </row>
    <row r="368" spans="1:13" x14ac:dyDescent="0.3">
      <c r="A368" s="1">
        <v>2013</v>
      </c>
      <c r="B368" s="2" t="s">
        <v>18</v>
      </c>
      <c r="C368" s="22" t="e">
        <f>NA()</f>
        <v>#N/A</v>
      </c>
      <c r="D368" s="1">
        <v>597139</v>
      </c>
      <c r="E368" s="1">
        <v>596310</v>
      </c>
      <c r="F368" s="1">
        <v>596844</v>
      </c>
      <c r="H368" s="51"/>
      <c r="I368" s="52"/>
      <c r="J368" s="51"/>
      <c r="K368" s="51"/>
      <c r="L368" s="50"/>
      <c r="M368" s="50"/>
    </row>
    <row r="369" spans="1:13" x14ac:dyDescent="0.3">
      <c r="A369" s="1">
        <v>2013</v>
      </c>
      <c r="B369" s="2" t="s">
        <v>19</v>
      </c>
      <c r="C369" s="22" t="e">
        <f>NA()</f>
        <v>#N/A</v>
      </c>
      <c r="D369" s="1">
        <v>233414</v>
      </c>
      <c r="E369" s="1">
        <v>233319</v>
      </c>
      <c r="F369" s="1">
        <v>233320</v>
      </c>
      <c r="H369" s="51"/>
      <c r="I369" s="52"/>
      <c r="J369" s="51"/>
      <c r="K369" s="51"/>
      <c r="L369" s="50"/>
      <c r="M369" s="50"/>
    </row>
    <row r="370" spans="1:13" x14ac:dyDescent="0.3">
      <c r="A370" s="1">
        <v>2013</v>
      </c>
      <c r="B370" s="2" t="s">
        <v>20</v>
      </c>
      <c r="C370" s="22" t="e">
        <f>NA()</f>
        <v>#N/A</v>
      </c>
      <c r="D370" s="1">
        <v>80080</v>
      </c>
      <c r="E370" s="1">
        <v>80095</v>
      </c>
      <c r="F370" s="1">
        <v>80073</v>
      </c>
      <c r="H370" s="51"/>
      <c r="I370" s="52"/>
      <c r="J370" s="51"/>
      <c r="K370" s="51"/>
      <c r="L370" s="50"/>
      <c r="M370" s="50"/>
    </row>
    <row r="371" spans="1:13" x14ac:dyDescent="0.3">
      <c r="A371" s="1">
        <v>2013</v>
      </c>
      <c r="B371" s="2" t="s">
        <v>21</v>
      </c>
      <c r="C371" s="22" t="e">
        <f>NA()</f>
        <v>#N/A</v>
      </c>
      <c r="D371" s="1">
        <v>84714</v>
      </c>
      <c r="E371" s="1">
        <v>84782</v>
      </c>
      <c r="F371" s="1">
        <v>84771</v>
      </c>
      <c r="H371" s="51"/>
      <c r="I371" s="52"/>
      <c r="J371" s="51"/>
      <c r="K371" s="51"/>
      <c r="L371" s="50"/>
      <c r="M371" s="50"/>
    </row>
    <row r="372" spans="1:13" x14ac:dyDescent="0.3">
      <c r="A372" s="1">
        <v>2013</v>
      </c>
      <c r="B372" s="2" t="s">
        <v>22</v>
      </c>
      <c r="C372" s="22" t="e">
        <f>NA()</f>
        <v>#N/A</v>
      </c>
      <c r="D372" s="1">
        <v>92852</v>
      </c>
      <c r="E372" s="1">
        <v>92962</v>
      </c>
      <c r="F372" s="1">
        <v>92892</v>
      </c>
      <c r="H372" s="51"/>
      <c r="I372" s="52"/>
      <c r="J372" s="51"/>
      <c r="K372" s="51"/>
      <c r="L372" s="50"/>
      <c r="M372" s="50"/>
    </row>
    <row r="373" spans="1:13" x14ac:dyDescent="0.3">
      <c r="A373" s="1">
        <v>2013</v>
      </c>
      <c r="B373" s="2" t="s">
        <v>23</v>
      </c>
      <c r="C373" s="22" t="e">
        <f>NA()</f>
        <v>#N/A</v>
      </c>
      <c r="D373" s="1">
        <v>27426</v>
      </c>
      <c r="E373" s="1">
        <v>27377</v>
      </c>
      <c r="F373" s="1">
        <v>27378</v>
      </c>
      <c r="H373" s="51"/>
      <c r="I373" s="52"/>
      <c r="J373" s="51"/>
      <c r="K373" s="51"/>
      <c r="L373" s="50"/>
      <c r="M373" s="50"/>
    </row>
    <row r="374" spans="1:13" x14ac:dyDescent="0.3">
      <c r="A374" s="1">
        <v>2013</v>
      </c>
      <c r="B374" s="2" t="s">
        <v>24</v>
      </c>
      <c r="C374" s="22" t="e">
        <f>NA()</f>
        <v>#N/A</v>
      </c>
      <c r="D374" s="1">
        <v>137141</v>
      </c>
      <c r="E374" s="1">
        <v>137310</v>
      </c>
      <c r="F374" s="1">
        <v>137246</v>
      </c>
      <c r="H374" s="51"/>
      <c r="I374" s="52"/>
      <c r="J374" s="51"/>
      <c r="K374" s="51"/>
      <c r="L374" s="50"/>
      <c r="M374" s="50"/>
    </row>
    <row r="375" spans="1:13" x14ac:dyDescent="0.3">
      <c r="A375" s="1">
        <v>2013</v>
      </c>
      <c r="B375" s="2" t="s">
        <v>25</v>
      </c>
      <c r="C375" s="22" t="e">
        <f>NA()</f>
        <v>#N/A</v>
      </c>
      <c r="D375" s="1">
        <v>337967</v>
      </c>
      <c r="E375" s="1">
        <v>337952</v>
      </c>
      <c r="F375" s="1">
        <v>337889</v>
      </c>
      <c r="H375" s="51"/>
      <c r="I375" s="52"/>
      <c r="J375" s="51"/>
      <c r="K375" s="51"/>
      <c r="L375" s="50"/>
      <c r="M375" s="50"/>
    </row>
    <row r="376" spans="1:13" x14ac:dyDescent="0.3">
      <c r="A376" s="1">
        <v>2013</v>
      </c>
      <c r="B376" s="2" t="s">
        <v>26</v>
      </c>
      <c r="C376" s="22" t="e">
        <f>NA()</f>
        <v>#N/A</v>
      </c>
      <c r="D376" s="1">
        <v>21553</v>
      </c>
      <c r="E376" s="1">
        <v>21554</v>
      </c>
      <c r="F376" s="1">
        <v>21565</v>
      </c>
      <c r="H376" s="51"/>
      <c r="I376" s="52"/>
      <c r="J376" s="51"/>
      <c r="K376" s="51"/>
      <c r="L376" s="50"/>
      <c r="M376" s="50"/>
    </row>
    <row r="377" spans="1:13" x14ac:dyDescent="0.3">
      <c r="A377" s="1">
        <v>2013</v>
      </c>
      <c r="B377" s="2" t="s">
        <v>76</v>
      </c>
      <c r="C377" s="22" t="e">
        <f>NA()</f>
        <v>#N/A</v>
      </c>
      <c r="D377" s="1">
        <v>148882</v>
      </c>
      <c r="E377" s="1">
        <v>148795</v>
      </c>
      <c r="F377" s="1">
        <v>148843</v>
      </c>
      <c r="H377" s="51"/>
      <c r="I377" s="52"/>
      <c r="J377" s="51"/>
      <c r="K377" s="51"/>
      <c r="L377" s="50"/>
      <c r="M377" s="50"/>
    </row>
    <row r="378" spans="1:13" x14ac:dyDescent="0.3">
      <c r="A378" s="1">
        <v>2013</v>
      </c>
      <c r="B378" s="2" t="s">
        <v>27</v>
      </c>
      <c r="C378" s="22" t="e">
        <f>NA()</f>
        <v>#N/A</v>
      </c>
      <c r="D378" s="1">
        <v>174246</v>
      </c>
      <c r="E378" s="1">
        <v>174373</v>
      </c>
      <c r="F378" s="1">
        <v>174322</v>
      </c>
      <c r="H378" s="51"/>
      <c r="I378" s="52"/>
      <c r="J378" s="51"/>
      <c r="K378" s="51"/>
      <c r="L378" s="50"/>
      <c r="M378" s="50"/>
    </row>
    <row r="379" spans="1:13" x14ac:dyDescent="0.3">
      <c r="A379" s="1">
        <v>2013</v>
      </c>
      <c r="B379" s="2" t="s">
        <v>28</v>
      </c>
      <c r="C379" s="22" t="e">
        <f>NA()</f>
        <v>#N/A</v>
      </c>
      <c r="D379" s="1">
        <v>113750</v>
      </c>
      <c r="E379" s="1">
        <v>113953</v>
      </c>
      <c r="F379" s="1">
        <v>113839</v>
      </c>
      <c r="H379" s="51"/>
      <c r="I379" s="52"/>
      <c r="J379" s="51"/>
      <c r="K379" s="51"/>
      <c r="L379" s="50"/>
      <c r="M379" s="50"/>
    </row>
    <row r="380" spans="1:13" x14ac:dyDescent="0.3">
      <c r="A380" s="1">
        <v>2013</v>
      </c>
      <c r="B380" s="2" t="s">
        <v>29</v>
      </c>
      <c r="C380" s="22" t="e">
        <f>NA()</f>
        <v>#N/A</v>
      </c>
      <c r="D380" s="1">
        <v>23293</v>
      </c>
      <c r="E380" s="1">
        <v>23268</v>
      </c>
      <c r="F380" s="1">
        <v>23281</v>
      </c>
      <c r="H380" s="51"/>
      <c r="I380" s="52"/>
      <c r="J380" s="51"/>
      <c r="K380" s="51"/>
      <c r="L380" s="50"/>
      <c r="M380" s="50"/>
    </row>
    <row r="381" spans="1:13" x14ac:dyDescent="0.3">
      <c r="A381" s="1">
        <v>2013</v>
      </c>
      <c r="B381" s="2" t="s">
        <v>30</v>
      </c>
      <c r="C381" s="22" t="e">
        <f>NA()</f>
        <v>#N/A</v>
      </c>
      <c r="D381" s="1">
        <v>112750</v>
      </c>
      <c r="E381" s="1">
        <v>112829</v>
      </c>
      <c r="F381" s="1">
        <v>112796</v>
      </c>
      <c r="H381" s="51"/>
      <c r="I381" s="52"/>
      <c r="J381" s="51"/>
      <c r="K381" s="51"/>
      <c r="L381" s="50"/>
      <c r="M381" s="50"/>
    </row>
    <row r="382" spans="1:13" x14ac:dyDescent="0.3">
      <c r="A382" s="1">
        <v>2013</v>
      </c>
      <c r="B382" s="2" t="s">
        <v>31</v>
      </c>
      <c r="C382" s="22" t="e">
        <f>NA()</f>
        <v>#N/A</v>
      </c>
      <c r="D382" s="1">
        <v>314738</v>
      </c>
      <c r="E382" s="1">
        <v>314847</v>
      </c>
      <c r="F382" s="1">
        <v>314700</v>
      </c>
      <c r="H382" s="51"/>
      <c r="I382" s="52"/>
      <c r="J382" s="51"/>
      <c r="K382" s="51"/>
      <c r="L382" s="50"/>
      <c r="M382" s="50"/>
    </row>
    <row r="383" spans="1:13" x14ac:dyDescent="0.3">
      <c r="A383" s="1">
        <v>2013</v>
      </c>
      <c r="B383" s="2" t="s">
        <v>32</v>
      </c>
      <c r="C383" s="22" t="e">
        <f>NA()</f>
        <v>#N/A</v>
      </c>
      <c r="D383" s="1">
        <v>91454</v>
      </c>
      <c r="E383" s="1">
        <v>91416</v>
      </c>
      <c r="F383" s="1">
        <v>91388</v>
      </c>
      <c r="H383" s="51"/>
      <c r="I383" s="52"/>
      <c r="J383" s="51"/>
      <c r="K383" s="51"/>
      <c r="L383" s="50"/>
      <c r="M383" s="50"/>
    </row>
    <row r="384" spans="1:13" x14ac:dyDescent="0.3">
      <c r="A384" s="1">
        <v>2013</v>
      </c>
      <c r="B384" s="2" t="s">
        <v>33</v>
      </c>
      <c r="C384" s="22" t="e">
        <f>NA()</f>
        <v>#N/A</v>
      </c>
      <c r="D384" s="1">
        <v>90069</v>
      </c>
      <c r="E384" s="1">
        <v>90117</v>
      </c>
      <c r="F384" s="1">
        <v>90108</v>
      </c>
      <c r="H384" s="51"/>
      <c r="I384" s="52"/>
      <c r="J384" s="51"/>
      <c r="K384" s="51"/>
      <c r="L384" s="50"/>
      <c r="M384" s="50"/>
    </row>
    <row r="385" spans="1:13" x14ac:dyDescent="0.3">
      <c r="A385" s="1">
        <v>2013</v>
      </c>
      <c r="B385" s="2" t="s">
        <v>34</v>
      </c>
      <c r="C385" s="22" t="e">
        <f>NA()</f>
        <v>#N/A</v>
      </c>
      <c r="D385" s="1">
        <v>176789</v>
      </c>
      <c r="E385" s="1">
        <v>176784</v>
      </c>
      <c r="F385" s="1">
        <v>176749</v>
      </c>
      <c r="H385" s="51"/>
      <c r="I385" s="52"/>
      <c r="J385" s="51"/>
      <c r="K385" s="51"/>
      <c r="L385" s="50"/>
      <c r="M385" s="50"/>
    </row>
    <row r="386" spans="1:13" x14ac:dyDescent="0.3">
      <c r="A386" s="1">
        <v>2014</v>
      </c>
      <c r="B386" s="2" t="s">
        <v>6</v>
      </c>
      <c r="C386" s="22" t="e">
        <f>NA()</f>
        <v>#N/A</v>
      </c>
      <c r="D386" s="1">
        <v>229167</v>
      </c>
      <c r="E386" s="1">
        <v>228190</v>
      </c>
      <c r="F386" s="1">
        <v>228488</v>
      </c>
      <c r="H386" s="51"/>
      <c r="I386" s="52"/>
      <c r="J386" s="51"/>
      <c r="K386" s="51"/>
      <c r="L386" s="50"/>
      <c r="M386" s="50"/>
    </row>
    <row r="387" spans="1:13" x14ac:dyDescent="0.3">
      <c r="A387" s="1">
        <v>2014</v>
      </c>
      <c r="B387" s="2" t="s">
        <v>7</v>
      </c>
      <c r="C387" s="22" t="e">
        <f>NA()</f>
        <v>#N/A</v>
      </c>
      <c r="D387" s="1">
        <v>258869</v>
      </c>
      <c r="E387" s="1">
        <v>258574</v>
      </c>
      <c r="F387" s="1">
        <v>258654</v>
      </c>
      <c r="H387" s="51"/>
      <c r="I387" s="52"/>
      <c r="J387" s="51"/>
      <c r="K387" s="51"/>
      <c r="L387" s="50"/>
      <c r="M387" s="50"/>
    </row>
    <row r="388" spans="1:13" x14ac:dyDescent="0.3">
      <c r="A388" s="1">
        <v>2014</v>
      </c>
      <c r="B388" s="2" t="s">
        <v>8</v>
      </c>
      <c r="C388" s="22" t="e">
        <f>NA()</f>
        <v>#N/A</v>
      </c>
      <c r="D388" s="1">
        <v>116202</v>
      </c>
      <c r="E388" s="1">
        <v>116255</v>
      </c>
      <c r="F388" s="1">
        <v>116086</v>
      </c>
      <c r="H388" s="51"/>
      <c r="I388" s="52"/>
      <c r="J388" s="51"/>
      <c r="K388" s="51"/>
      <c r="L388" s="50"/>
      <c r="M388" s="50"/>
    </row>
    <row r="389" spans="1:13" x14ac:dyDescent="0.3">
      <c r="A389" s="1">
        <v>2014</v>
      </c>
      <c r="B389" s="2" t="s">
        <v>74</v>
      </c>
      <c r="C389" s="22" t="e">
        <f>NA()</f>
        <v>#N/A</v>
      </c>
      <c r="D389" s="1">
        <v>85947</v>
      </c>
      <c r="E389" s="1">
        <v>86492</v>
      </c>
      <c r="F389" s="1">
        <v>86134</v>
      </c>
      <c r="H389" s="51"/>
      <c r="I389" s="52"/>
      <c r="J389" s="51"/>
      <c r="K389" s="51"/>
      <c r="L389" s="50"/>
      <c r="M389" s="50"/>
    </row>
    <row r="390" spans="1:13" x14ac:dyDescent="0.3">
      <c r="A390" s="1">
        <v>2014</v>
      </c>
      <c r="B390" s="2" t="s">
        <v>9</v>
      </c>
      <c r="C390" s="22" t="e">
        <f>NA()</f>
        <v>#N/A</v>
      </c>
      <c r="D390" s="1">
        <v>492126</v>
      </c>
      <c r="E390" s="1">
        <v>493111</v>
      </c>
      <c r="F390" s="1">
        <v>493861</v>
      </c>
      <c r="H390" s="51"/>
      <c r="I390" s="52"/>
      <c r="J390" s="51"/>
      <c r="K390" s="51"/>
      <c r="L390" s="50"/>
      <c r="M390" s="50"/>
    </row>
    <row r="391" spans="1:13" x14ac:dyDescent="0.3">
      <c r="A391" s="1">
        <v>2014</v>
      </c>
      <c r="B391" s="2" t="s">
        <v>10</v>
      </c>
      <c r="C391" s="22" t="e">
        <f>NA()</f>
        <v>#N/A</v>
      </c>
      <c r="D391" s="1">
        <v>51392</v>
      </c>
      <c r="E391" s="1">
        <v>51501</v>
      </c>
      <c r="F391" s="1">
        <v>51417</v>
      </c>
      <c r="H391" s="51"/>
      <c r="I391" s="52"/>
      <c r="J391" s="51"/>
      <c r="K391" s="51"/>
      <c r="L391" s="50"/>
      <c r="M391" s="50"/>
    </row>
    <row r="392" spans="1:13" x14ac:dyDescent="0.3">
      <c r="A392" s="1">
        <v>2014</v>
      </c>
      <c r="B392" s="2" t="s">
        <v>75</v>
      </c>
      <c r="C392" s="22" t="e">
        <f>NA()</f>
        <v>#N/A</v>
      </c>
      <c r="D392" s="1">
        <v>150141</v>
      </c>
      <c r="E392" s="1">
        <v>150134</v>
      </c>
      <c r="F392" s="1">
        <v>150043</v>
      </c>
      <c r="H392" s="51"/>
      <c r="I392" s="52"/>
      <c r="J392" s="51"/>
      <c r="K392" s="51"/>
      <c r="L392" s="50"/>
      <c r="M392" s="50"/>
    </row>
    <row r="393" spans="1:13" x14ac:dyDescent="0.3">
      <c r="A393" s="1">
        <v>2014</v>
      </c>
      <c r="B393" s="2" t="s">
        <v>11</v>
      </c>
      <c r="C393" s="22" t="e">
        <f>NA()</f>
        <v>#N/A</v>
      </c>
      <c r="D393" s="1">
        <v>148913</v>
      </c>
      <c r="E393" s="1">
        <v>148530</v>
      </c>
      <c r="F393" s="1">
        <v>148630</v>
      </c>
      <c r="H393" s="51"/>
      <c r="I393" s="52"/>
      <c r="J393" s="51"/>
      <c r="K393" s="51"/>
      <c r="L393" s="50"/>
      <c r="M393" s="50"/>
    </row>
    <row r="394" spans="1:13" x14ac:dyDescent="0.3">
      <c r="A394" s="1">
        <v>2014</v>
      </c>
      <c r="B394" s="2" t="s">
        <v>12</v>
      </c>
      <c r="C394" s="22" t="e">
        <f>NA()</f>
        <v>#N/A</v>
      </c>
      <c r="D394" s="1">
        <v>122789</v>
      </c>
      <c r="E394" s="1">
        <v>122916</v>
      </c>
      <c r="F394" s="1">
        <v>122857</v>
      </c>
      <c r="H394" s="51"/>
      <c r="I394" s="52"/>
      <c r="J394" s="51"/>
      <c r="K394" s="51"/>
      <c r="L394" s="50"/>
      <c r="M394" s="50"/>
    </row>
    <row r="395" spans="1:13" x14ac:dyDescent="0.3">
      <c r="A395" s="1">
        <v>2014</v>
      </c>
      <c r="B395" s="2" t="s">
        <v>13</v>
      </c>
      <c r="C395" s="22" t="e">
        <f>NA()</f>
        <v>#N/A</v>
      </c>
      <c r="D395" s="1">
        <v>105571</v>
      </c>
      <c r="E395" s="1">
        <v>105792</v>
      </c>
      <c r="F395" s="1">
        <v>105660</v>
      </c>
      <c r="H395" s="51"/>
      <c r="I395" s="52"/>
      <c r="J395" s="51"/>
      <c r="K395" s="51"/>
      <c r="L395" s="50"/>
      <c r="M395" s="50"/>
    </row>
    <row r="396" spans="1:13" x14ac:dyDescent="0.3">
      <c r="A396" s="1">
        <v>2014</v>
      </c>
      <c r="B396" s="2" t="s">
        <v>14</v>
      </c>
      <c r="C396" s="22" t="e">
        <f>NA()</f>
        <v>#N/A</v>
      </c>
      <c r="D396" s="1">
        <v>102430</v>
      </c>
      <c r="E396" s="1">
        <v>102378</v>
      </c>
      <c r="F396" s="1">
        <v>102489</v>
      </c>
      <c r="H396" s="51"/>
      <c r="I396" s="52"/>
      <c r="J396" s="51"/>
      <c r="K396" s="51"/>
      <c r="L396" s="50"/>
      <c r="M396" s="50"/>
    </row>
    <row r="397" spans="1:13" x14ac:dyDescent="0.3">
      <c r="A397" s="1">
        <v>2014</v>
      </c>
      <c r="B397" s="2" t="s">
        <v>15</v>
      </c>
      <c r="C397" s="22" t="e">
        <f>NA()</f>
        <v>#N/A</v>
      </c>
      <c r="D397" s="1">
        <v>91198</v>
      </c>
      <c r="E397" s="1">
        <v>91382</v>
      </c>
      <c r="F397" s="1">
        <v>91235</v>
      </c>
      <c r="H397" s="51"/>
      <c r="I397" s="52"/>
      <c r="J397" s="51"/>
      <c r="K397" s="51"/>
      <c r="L397" s="50"/>
      <c r="M397" s="50"/>
    </row>
    <row r="398" spans="1:13" x14ac:dyDescent="0.3">
      <c r="A398" s="1">
        <v>2014</v>
      </c>
      <c r="B398" s="2" t="s">
        <v>16</v>
      </c>
      <c r="C398" s="22" t="e">
        <f>NA()</f>
        <v>#N/A</v>
      </c>
      <c r="D398" s="1">
        <v>158216</v>
      </c>
      <c r="E398" s="1">
        <v>158303</v>
      </c>
      <c r="F398" s="1">
        <v>158233</v>
      </c>
      <c r="H398" s="51"/>
      <c r="I398" s="52"/>
      <c r="J398" s="51"/>
      <c r="K398" s="51"/>
      <c r="L398" s="50"/>
      <c r="M398" s="50"/>
    </row>
    <row r="399" spans="1:13" x14ac:dyDescent="0.3">
      <c r="A399" s="1">
        <v>2014</v>
      </c>
      <c r="B399" s="2" t="s">
        <v>17</v>
      </c>
      <c r="C399" s="22" t="e">
        <f>NA()</f>
        <v>#N/A</v>
      </c>
      <c r="D399" s="1">
        <v>368524</v>
      </c>
      <c r="E399" s="1">
        <v>368617</v>
      </c>
      <c r="F399" s="1">
        <v>368541</v>
      </c>
      <c r="H399" s="51"/>
      <c r="I399" s="52"/>
      <c r="J399" s="51"/>
      <c r="K399" s="51"/>
      <c r="L399" s="50"/>
      <c r="M399" s="50"/>
    </row>
    <row r="400" spans="1:13" x14ac:dyDescent="0.3">
      <c r="A400" s="1">
        <v>2014</v>
      </c>
      <c r="B400" s="2" t="s">
        <v>18</v>
      </c>
      <c r="C400" s="22" t="e">
        <f>NA()</f>
        <v>#N/A</v>
      </c>
      <c r="D400" s="1">
        <v>599857</v>
      </c>
      <c r="E400" s="1">
        <v>598230</v>
      </c>
      <c r="F400" s="1">
        <v>599176</v>
      </c>
      <c r="H400" s="51"/>
      <c r="I400" s="52"/>
      <c r="J400" s="51"/>
      <c r="K400" s="51"/>
      <c r="L400" s="50"/>
      <c r="M400" s="50"/>
    </row>
    <row r="401" spans="1:13" x14ac:dyDescent="0.3">
      <c r="A401" s="1">
        <v>2014</v>
      </c>
      <c r="B401" s="2" t="s">
        <v>19</v>
      </c>
      <c r="C401" s="22" t="e">
        <f>NA()</f>
        <v>#N/A</v>
      </c>
      <c r="D401" s="1">
        <v>234053</v>
      </c>
      <c r="E401" s="1">
        <v>233810</v>
      </c>
      <c r="F401" s="1">
        <v>233801</v>
      </c>
      <c r="H401" s="51"/>
      <c r="I401" s="52"/>
      <c r="J401" s="51"/>
      <c r="K401" s="51"/>
      <c r="L401" s="50"/>
      <c r="M401" s="50"/>
    </row>
    <row r="402" spans="1:13" x14ac:dyDescent="0.3">
      <c r="A402" s="1">
        <v>2014</v>
      </c>
      <c r="B402" s="2" t="s">
        <v>20</v>
      </c>
      <c r="C402" s="22" t="e">
        <f>NA()</f>
        <v>#N/A</v>
      </c>
      <c r="D402" s="1">
        <v>79544</v>
      </c>
      <c r="E402" s="1">
        <v>79601</v>
      </c>
      <c r="F402" s="1">
        <v>79545</v>
      </c>
      <c r="H402" s="51"/>
      <c r="I402" s="52"/>
      <c r="J402" s="51"/>
      <c r="K402" s="51"/>
      <c r="L402" s="50"/>
      <c r="M402" s="50"/>
    </row>
    <row r="403" spans="1:13" x14ac:dyDescent="0.3">
      <c r="A403" s="1">
        <v>2014</v>
      </c>
      <c r="B403" s="2" t="s">
        <v>21</v>
      </c>
      <c r="C403" s="22" t="e">
        <f>NA()</f>
        <v>#N/A</v>
      </c>
      <c r="D403" s="1">
        <v>85243</v>
      </c>
      <c r="E403" s="1">
        <v>85383</v>
      </c>
      <c r="F403" s="1">
        <v>85373</v>
      </c>
      <c r="H403" s="51"/>
      <c r="I403" s="52"/>
      <c r="J403" s="51"/>
      <c r="K403" s="51"/>
      <c r="L403" s="50"/>
      <c r="M403" s="50"/>
    </row>
    <row r="404" spans="1:13" x14ac:dyDescent="0.3">
      <c r="A404" s="1">
        <v>2014</v>
      </c>
      <c r="B404" s="2" t="s">
        <v>22</v>
      </c>
      <c r="C404" s="22" t="e">
        <f>NA()</f>
        <v>#N/A</v>
      </c>
      <c r="D404" s="1">
        <v>92850</v>
      </c>
      <c r="E404" s="1">
        <v>93086</v>
      </c>
      <c r="F404" s="1">
        <v>92929</v>
      </c>
      <c r="H404" s="51"/>
      <c r="I404" s="52"/>
      <c r="J404" s="51"/>
      <c r="K404" s="51"/>
      <c r="L404" s="50"/>
      <c r="M404" s="50"/>
    </row>
    <row r="405" spans="1:13" x14ac:dyDescent="0.3">
      <c r="A405" s="1">
        <v>2014</v>
      </c>
      <c r="B405" s="2" t="s">
        <v>23</v>
      </c>
      <c r="C405" s="22" t="e">
        <f>NA()</f>
        <v>#N/A</v>
      </c>
      <c r="D405" s="1">
        <v>27305</v>
      </c>
      <c r="E405" s="1">
        <v>27238</v>
      </c>
      <c r="F405" s="1">
        <v>27237</v>
      </c>
      <c r="H405" s="51"/>
      <c r="I405" s="52"/>
      <c r="J405" s="51"/>
      <c r="K405" s="51"/>
      <c r="L405" s="50"/>
      <c r="M405" s="50"/>
    </row>
    <row r="406" spans="1:13" x14ac:dyDescent="0.3">
      <c r="A406" s="1">
        <v>2014</v>
      </c>
      <c r="B406" s="2" t="s">
        <v>24</v>
      </c>
      <c r="C406" s="22" t="e">
        <f>NA()</f>
        <v>#N/A</v>
      </c>
      <c r="D406" s="1">
        <v>136812</v>
      </c>
      <c r="E406" s="1">
        <v>137102</v>
      </c>
      <c r="F406" s="1">
        <v>136967</v>
      </c>
      <c r="H406" s="51"/>
      <c r="I406" s="52"/>
      <c r="J406" s="51"/>
      <c r="K406" s="51"/>
      <c r="L406" s="50"/>
      <c r="M406" s="50"/>
    </row>
    <row r="407" spans="1:13" x14ac:dyDescent="0.3">
      <c r="A407" s="1">
        <v>2014</v>
      </c>
      <c r="B407" s="2" t="s">
        <v>25</v>
      </c>
      <c r="C407" s="22" t="e">
        <f>NA()</f>
        <v>#N/A</v>
      </c>
      <c r="D407" s="1">
        <v>338292</v>
      </c>
      <c r="E407" s="1">
        <v>338186</v>
      </c>
      <c r="F407" s="1">
        <v>338024</v>
      </c>
      <c r="H407" s="51"/>
      <c r="I407" s="52"/>
      <c r="J407" s="51"/>
      <c r="K407" s="51"/>
      <c r="L407" s="50"/>
      <c r="M407" s="50"/>
    </row>
    <row r="408" spans="1:13" x14ac:dyDescent="0.3">
      <c r="A408" s="1">
        <v>2014</v>
      </c>
      <c r="B408" s="2" t="s">
        <v>26</v>
      </c>
      <c r="C408" s="22" t="e">
        <f>NA()</f>
        <v>#N/A</v>
      </c>
      <c r="D408" s="1">
        <v>21585</v>
      </c>
      <c r="E408" s="1">
        <v>21604</v>
      </c>
      <c r="F408" s="1">
        <v>21643</v>
      </c>
      <c r="H408" s="51"/>
      <c r="I408" s="52"/>
      <c r="J408" s="51"/>
      <c r="K408" s="51"/>
      <c r="L408" s="50"/>
      <c r="M408" s="50"/>
    </row>
    <row r="409" spans="1:13" x14ac:dyDescent="0.3">
      <c r="A409" s="1">
        <v>2014</v>
      </c>
      <c r="B409" s="2" t="s">
        <v>76</v>
      </c>
      <c r="C409" s="22" t="e">
        <f>NA()</f>
        <v>#N/A</v>
      </c>
      <c r="D409" s="1">
        <v>150116</v>
      </c>
      <c r="E409" s="1">
        <v>149957</v>
      </c>
      <c r="F409" s="1">
        <v>150073</v>
      </c>
      <c r="H409" s="51"/>
      <c r="I409" s="52"/>
      <c r="J409" s="51"/>
      <c r="K409" s="51"/>
      <c r="L409" s="50"/>
      <c r="M409" s="50"/>
    </row>
    <row r="410" spans="1:13" x14ac:dyDescent="0.3">
      <c r="A410" s="1">
        <v>2014</v>
      </c>
      <c r="B410" s="2" t="s">
        <v>27</v>
      </c>
      <c r="C410" s="22" t="e">
        <f>NA()</f>
        <v>#N/A</v>
      </c>
      <c r="D410" s="1">
        <v>174297</v>
      </c>
      <c r="E410" s="1">
        <v>174596</v>
      </c>
      <c r="F410" s="1">
        <v>174502</v>
      </c>
      <c r="H410" s="51"/>
      <c r="I410" s="52"/>
      <c r="J410" s="51"/>
      <c r="K410" s="51"/>
      <c r="L410" s="50"/>
      <c r="M410" s="50"/>
    </row>
    <row r="411" spans="1:13" x14ac:dyDescent="0.3">
      <c r="A411" s="1">
        <v>2014</v>
      </c>
      <c r="B411" s="2" t="s">
        <v>28</v>
      </c>
      <c r="C411" s="22" t="e">
        <f>NA()</f>
        <v>#N/A</v>
      </c>
      <c r="D411" s="1">
        <v>113867</v>
      </c>
      <c r="E411" s="1">
        <v>114152</v>
      </c>
      <c r="F411" s="1">
        <v>113936</v>
      </c>
      <c r="H411" s="51"/>
      <c r="I411" s="52"/>
      <c r="J411" s="51"/>
      <c r="K411" s="51"/>
      <c r="L411" s="50"/>
      <c r="M411" s="50"/>
    </row>
    <row r="412" spans="1:13" x14ac:dyDescent="0.3">
      <c r="A412" s="1">
        <v>2014</v>
      </c>
      <c r="B412" s="2" t="s">
        <v>29</v>
      </c>
      <c r="C412" s="22" t="e">
        <f>NA()</f>
        <v>#N/A</v>
      </c>
      <c r="D412" s="1">
        <v>23389</v>
      </c>
      <c r="E412" s="1">
        <v>23342</v>
      </c>
      <c r="F412" s="1">
        <v>23381</v>
      </c>
      <c r="H412" s="51"/>
      <c r="I412" s="52"/>
      <c r="J412" s="51"/>
      <c r="K412" s="51"/>
      <c r="L412" s="50"/>
      <c r="M412" s="50"/>
    </row>
    <row r="413" spans="1:13" x14ac:dyDescent="0.3">
      <c r="A413" s="1">
        <v>2014</v>
      </c>
      <c r="B413" s="2" t="s">
        <v>30</v>
      </c>
      <c r="C413" s="22" t="e">
        <f>NA()</f>
        <v>#N/A</v>
      </c>
      <c r="D413" s="1">
        <v>112673</v>
      </c>
      <c r="E413" s="1">
        <v>112834</v>
      </c>
      <c r="F413" s="1">
        <v>112762</v>
      </c>
      <c r="H413" s="51"/>
      <c r="I413" s="52"/>
      <c r="J413" s="51"/>
      <c r="K413" s="51"/>
      <c r="L413" s="50"/>
      <c r="M413" s="50"/>
    </row>
    <row r="414" spans="1:13" x14ac:dyDescent="0.3">
      <c r="A414" s="1">
        <v>2014</v>
      </c>
      <c r="B414" s="2" t="s">
        <v>31</v>
      </c>
      <c r="C414" s="22" t="e">
        <f>NA()</f>
        <v>#N/A</v>
      </c>
      <c r="D414" s="1">
        <v>315283</v>
      </c>
      <c r="E414" s="1">
        <v>315514</v>
      </c>
      <c r="F414" s="1">
        <v>315225</v>
      </c>
      <c r="H414" s="51"/>
      <c r="I414" s="52"/>
      <c r="J414" s="51"/>
      <c r="K414" s="51"/>
      <c r="L414" s="50"/>
      <c r="M414" s="50"/>
    </row>
    <row r="415" spans="1:13" x14ac:dyDescent="0.3">
      <c r="A415" s="1">
        <v>2014</v>
      </c>
      <c r="B415" s="2" t="s">
        <v>32</v>
      </c>
      <c r="C415" s="22" t="e">
        <f>NA()</f>
        <v>#N/A</v>
      </c>
      <c r="D415" s="1">
        <v>91943</v>
      </c>
      <c r="E415" s="1">
        <v>91851</v>
      </c>
      <c r="F415" s="1">
        <v>91894</v>
      </c>
      <c r="H415" s="51"/>
      <c r="I415" s="52"/>
      <c r="J415" s="51"/>
      <c r="K415" s="51"/>
      <c r="L415" s="50"/>
      <c r="M415" s="50"/>
    </row>
    <row r="416" spans="1:13" x14ac:dyDescent="0.3">
      <c r="A416" s="1">
        <v>2014</v>
      </c>
      <c r="B416" s="2" t="s">
        <v>33</v>
      </c>
      <c r="C416" s="22" t="e">
        <f>NA()</f>
        <v>#N/A</v>
      </c>
      <c r="D416" s="1">
        <v>89874</v>
      </c>
      <c r="E416" s="1">
        <v>89974</v>
      </c>
      <c r="F416" s="1">
        <v>89922</v>
      </c>
      <c r="H416" s="51"/>
      <c r="I416" s="52"/>
      <c r="J416" s="51"/>
      <c r="K416" s="51"/>
      <c r="L416" s="50"/>
      <c r="M416" s="50"/>
    </row>
    <row r="417" spans="1:13" x14ac:dyDescent="0.3">
      <c r="A417" s="1">
        <v>2014</v>
      </c>
      <c r="B417" s="2" t="s">
        <v>34</v>
      </c>
      <c r="C417" s="22" t="e">
        <f>NA()</f>
        <v>#N/A</v>
      </c>
      <c r="D417" s="1">
        <v>177652</v>
      </c>
      <c r="E417" s="1">
        <v>177485</v>
      </c>
      <c r="F417" s="1">
        <v>177402</v>
      </c>
      <c r="H417" s="51"/>
      <c r="I417" s="52"/>
      <c r="J417" s="51"/>
      <c r="K417" s="51"/>
      <c r="L417" s="50"/>
      <c r="M417" s="50"/>
    </row>
    <row r="418" spans="1:13" x14ac:dyDescent="0.3">
      <c r="A418" s="1">
        <v>2015</v>
      </c>
      <c r="B418" s="2" t="s">
        <v>6</v>
      </c>
      <c r="C418" s="22" t="e">
        <f>NA()</f>
        <v>#N/A</v>
      </c>
      <c r="D418" s="1">
        <v>231495</v>
      </c>
      <c r="E418" s="1">
        <v>230019</v>
      </c>
      <c r="F418" s="1">
        <v>230343</v>
      </c>
      <c r="H418" s="51"/>
      <c r="I418" s="52"/>
      <c r="J418" s="51"/>
      <c r="K418" s="51"/>
      <c r="L418" s="50"/>
      <c r="M418" s="50"/>
    </row>
    <row r="419" spans="1:13" x14ac:dyDescent="0.3">
      <c r="A419" s="1">
        <v>2015</v>
      </c>
      <c r="B419" s="2" t="s">
        <v>7</v>
      </c>
      <c r="C419" s="22" t="e">
        <f>NA()</f>
        <v>#N/A</v>
      </c>
      <c r="D419" s="1">
        <v>260620</v>
      </c>
      <c r="E419" s="1">
        <v>260430</v>
      </c>
      <c r="F419" s="1">
        <v>260540</v>
      </c>
      <c r="H419" s="51"/>
      <c r="I419" s="52"/>
      <c r="J419" s="51"/>
      <c r="K419" s="51"/>
      <c r="L419" s="50"/>
      <c r="M419" s="50"/>
    </row>
    <row r="420" spans="1:13" x14ac:dyDescent="0.3">
      <c r="A420" s="1">
        <v>2015</v>
      </c>
      <c r="B420" s="2" t="s">
        <v>8</v>
      </c>
      <c r="C420" s="22" t="e">
        <f>NA()</f>
        <v>#N/A</v>
      </c>
      <c r="D420" s="1">
        <v>116275</v>
      </c>
      <c r="E420" s="1">
        <v>116326</v>
      </c>
      <c r="F420" s="1">
        <v>116041</v>
      </c>
      <c r="H420" s="51"/>
      <c r="I420" s="52"/>
      <c r="J420" s="51"/>
      <c r="K420" s="51"/>
      <c r="L420" s="50"/>
      <c r="M420" s="50"/>
    </row>
    <row r="421" spans="1:13" x14ac:dyDescent="0.3">
      <c r="A421" s="1">
        <v>2015</v>
      </c>
      <c r="B421" s="2" t="s">
        <v>74</v>
      </c>
      <c r="C421" s="22" t="e">
        <f>NA()</f>
        <v>#N/A</v>
      </c>
      <c r="D421" s="1">
        <v>85510</v>
      </c>
      <c r="E421" s="1">
        <v>86339</v>
      </c>
      <c r="F421" s="1">
        <v>85808</v>
      </c>
      <c r="H421" s="51"/>
      <c r="I421" s="52"/>
      <c r="J421" s="51"/>
      <c r="K421" s="51"/>
      <c r="L421" s="50"/>
      <c r="M421" s="50"/>
    </row>
    <row r="422" spans="1:13" x14ac:dyDescent="0.3">
      <c r="A422" s="1">
        <v>2015</v>
      </c>
      <c r="B422" s="2" t="s">
        <v>9</v>
      </c>
      <c r="C422" s="22" t="e">
        <f>NA()</f>
        <v>#N/A</v>
      </c>
      <c r="D422" s="1">
        <v>497282</v>
      </c>
      <c r="E422" s="1">
        <v>499004</v>
      </c>
      <c r="F422" s="1">
        <v>500341</v>
      </c>
      <c r="H422" s="51"/>
      <c r="I422" s="52"/>
      <c r="J422" s="51"/>
      <c r="K422" s="51"/>
      <c r="L422" s="50"/>
      <c r="M422" s="50"/>
    </row>
    <row r="423" spans="1:13" x14ac:dyDescent="0.3">
      <c r="A423" s="1">
        <v>2015</v>
      </c>
      <c r="B423" s="2" t="s">
        <v>10</v>
      </c>
      <c r="C423" s="22" t="e">
        <f>NA()</f>
        <v>#N/A</v>
      </c>
      <c r="D423" s="1">
        <v>51444</v>
      </c>
      <c r="E423" s="1">
        <v>51610</v>
      </c>
      <c r="F423" s="1">
        <v>51485</v>
      </c>
      <c r="H423" s="51"/>
      <c r="I423" s="52"/>
      <c r="J423" s="51"/>
      <c r="K423" s="51"/>
      <c r="L423" s="50"/>
      <c r="M423" s="50"/>
    </row>
    <row r="424" spans="1:13" x14ac:dyDescent="0.3">
      <c r="A424" s="1">
        <v>2015</v>
      </c>
      <c r="B424" s="2" t="s">
        <v>75</v>
      </c>
      <c r="C424" s="22" t="e">
        <f>NA()</f>
        <v>#N/A</v>
      </c>
      <c r="D424" s="1">
        <v>149862</v>
      </c>
      <c r="E424" s="1">
        <v>149804</v>
      </c>
      <c r="F424" s="1">
        <v>149665</v>
      </c>
      <c r="H424" s="51"/>
      <c r="I424" s="52"/>
      <c r="J424" s="51"/>
      <c r="K424" s="51"/>
      <c r="L424" s="50"/>
      <c r="M424" s="50"/>
    </row>
    <row r="425" spans="1:13" x14ac:dyDescent="0.3">
      <c r="A425" s="1">
        <v>2015</v>
      </c>
      <c r="B425" s="2" t="s">
        <v>11</v>
      </c>
      <c r="C425" s="22" t="e">
        <f>NA()</f>
        <v>#N/A</v>
      </c>
      <c r="D425" s="1">
        <v>149606</v>
      </c>
      <c r="E425" s="1">
        <v>149041</v>
      </c>
      <c r="F425" s="1">
        <v>149175</v>
      </c>
      <c r="H425" s="51"/>
      <c r="I425" s="52"/>
      <c r="J425" s="51"/>
      <c r="K425" s="51"/>
      <c r="L425" s="50"/>
      <c r="M425" s="50"/>
    </row>
    <row r="426" spans="1:13" x14ac:dyDescent="0.3">
      <c r="A426" s="1">
        <v>2015</v>
      </c>
      <c r="B426" s="2" t="s">
        <v>12</v>
      </c>
      <c r="C426" s="22" t="e">
        <f>NA()</f>
        <v>#N/A</v>
      </c>
      <c r="D426" s="1">
        <v>122898</v>
      </c>
      <c r="E426" s="1">
        <v>123015</v>
      </c>
      <c r="F426" s="1">
        <v>122918</v>
      </c>
      <c r="H426" s="51"/>
      <c r="I426" s="52"/>
      <c r="J426" s="51"/>
      <c r="K426" s="51"/>
      <c r="L426" s="50"/>
      <c r="M426" s="50"/>
    </row>
    <row r="427" spans="1:13" x14ac:dyDescent="0.3">
      <c r="A427" s="1">
        <v>2015</v>
      </c>
      <c r="B427" s="2" t="s">
        <v>13</v>
      </c>
      <c r="C427" s="22" t="e">
        <f>NA()</f>
        <v>#N/A</v>
      </c>
      <c r="D427" s="1">
        <v>105422</v>
      </c>
      <c r="E427" s="1">
        <v>105779</v>
      </c>
      <c r="F427" s="1">
        <v>105544</v>
      </c>
      <c r="H427" s="51"/>
      <c r="I427" s="52"/>
      <c r="J427" s="51"/>
      <c r="K427" s="51"/>
      <c r="L427" s="50"/>
      <c r="M427" s="50"/>
    </row>
    <row r="428" spans="1:13" x14ac:dyDescent="0.3">
      <c r="A428" s="1">
        <v>2015</v>
      </c>
      <c r="B428" s="2" t="s">
        <v>14</v>
      </c>
      <c r="C428" s="22" t="e">
        <f>NA()</f>
        <v>#N/A</v>
      </c>
      <c r="D428" s="1">
        <v>103278</v>
      </c>
      <c r="E428" s="1">
        <v>103134</v>
      </c>
      <c r="F428" s="1">
        <v>103315</v>
      </c>
      <c r="H428" s="51"/>
      <c r="I428" s="52"/>
      <c r="J428" s="51"/>
      <c r="K428" s="51"/>
      <c r="L428" s="50"/>
      <c r="M428" s="50"/>
    </row>
    <row r="429" spans="1:13" x14ac:dyDescent="0.3">
      <c r="A429" s="1">
        <v>2015</v>
      </c>
      <c r="B429" s="2" t="s">
        <v>15</v>
      </c>
      <c r="C429" s="22" t="e">
        <f>NA()</f>
        <v>#N/A</v>
      </c>
      <c r="D429" s="1">
        <v>91305</v>
      </c>
      <c r="E429" s="1">
        <v>91640</v>
      </c>
      <c r="F429" s="1">
        <v>91408</v>
      </c>
      <c r="H429" s="51"/>
      <c r="I429" s="52"/>
      <c r="J429" s="51"/>
      <c r="K429" s="51"/>
      <c r="L429" s="50"/>
      <c r="M429" s="50"/>
    </row>
    <row r="430" spans="1:13" x14ac:dyDescent="0.3">
      <c r="A430" s="1">
        <v>2015</v>
      </c>
      <c r="B430" s="2" t="s">
        <v>16</v>
      </c>
      <c r="C430" s="22" t="e">
        <f>NA()</f>
        <v>#N/A</v>
      </c>
      <c r="D430" s="1">
        <v>158985</v>
      </c>
      <c r="E430" s="1">
        <v>159128</v>
      </c>
      <c r="F430" s="1">
        <v>159001</v>
      </c>
      <c r="H430" s="51"/>
      <c r="I430" s="52"/>
      <c r="J430" s="51"/>
      <c r="K430" s="51"/>
      <c r="L430" s="50"/>
      <c r="M430" s="50"/>
    </row>
    <row r="431" spans="1:13" x14ac:dyDescent="0.3">
      <c r="A431" s="1">
        <v>2015</v>
      </c>
      <c r="B431" s="2" t="s">
        <v>17</v>
      </c>
      <c r="C431" s="22" t="e">
        <f>NA()</f>
        <v>#N/A</v>
      </c>
      <c r="D431" s="1">
        <v>369879</v>
      </c>
      <c r="E431" s="1">
        <v>370096</v>
      </c>
      <c r="F431" s="1">
        <v>370013</v>
      </c>
      <c r="H431" s="51"/>
      <c r="I431" s="52"/>
      <c r="J431" s="51"/>
      <c r="K431" s="51"/>
      <c r="L431" s="50"/>
      <c r="M431" s="50"/>
    </row>
    <row r="432" spans="1:13" x14ac:dyDescent="0.3">
      <c r="A432" s="1">
        <v>2015</v>
      </c>
      <c r="B432" s="2" t="s">
        <v>18</v>
      </c>
      <c r="C432" s="22" t="e">
        <f>NA()</f>
        <v>#N/A</v>
      </c>
      <c r="D432" s="1">
        <v>602873</v>
      </c>
      <c r="E432" s="1">
        <v>600233</v>
      </c>
      <c r="F432" s="1">
        <v>601563</v>
      </c>
      <c r="H432" s="51"/>
      <c r="I432" s="52"/>
      <c r="J432" s="51"/>
      <c r="K432" s="51"/>
      <c r="L432" s="50"/>
      <c r="M432" s="50"/>
    </row>
    <row r="433" spans="1:13" x14ac:dyDescent="0.3">
      <c r="A433" s="1">
        <v>2015</v>
      </c>
      <c r="B433" s="2" t="s">
        <v>19</v>
      </c>
      <c r="C433" s="22" t="e">
        <f>NA()</f>
        <v>#N/A</v>
      </c>
      <c r="D433" s="1">
        <v>234737</v>
      </c>
      <c r="E433" s="1">
        <v>234260</v>
      </c>
      <c r="F433" s="1">
        <v>234229</v>
      </c>
      <c r="H433" s="51"/>
      <c r="I433" s="52"/>
      <c r="J433" s="51"/>
      <c r="K433" s="51"/>
      <c r="L433" s="50"/>
      <c r="M433" s="50"/>
    </row>
    <row r="434" spans="1:13" x14ac:dyDescent="0.3">
      <c r="A434" s="1">
        <v>2015</v>
      </c>
      <c r="B434" s="2" t="s">
        <v>20</v>
      </c>
      <c r="C434" s="22" t="e">
        <f>NA()</f>
        <v>#N/A</v>
      </c>
      <c r="D434" s="1">
        <v>78999</v>
      </c>
      <c r="E434" s="1">
        <v>79139</v>
      </c>
      <c r="F434" s="1">
        <v>79038</v>
      </c>
      <c r="H434" s="51"/>
      <c r="I434" s="52"/>
      <c r="J434" s="51"/>
      <c r="K434" s="51"/>
      <c r="L434" s="50"/>
      <c r="M434" s="50"/>
    </row>
    <row r="435" spans="1:13" x14ac:dyDescent="0.3">
      <c r="A435" s="1">
        <v>2015</v>
      </c>
      <c r="B435" s="2" t="s">
        <v>21</v>
      </c>
      <c r="C435" s="22" t="e">
        <f>NA()</f>
        <v>#N/A</v>
      </c>
      <c r="D435" s="1">
        <v>85778</v>
      </c>
      <c r="E435" s="1">
        <v>86014</v>
      </c>
      <c r="F435" s="1">
        <v>85991</v>
      </c>
      <c r="H435" s="51"/>
      <c r="I435" s="52"/>
      <c r="J435" s="51"/>
      <c r="K435" s="51"/>
      <c r="L435" s="50"/>
      <c r="M435" s="50"/>
    </row>
    <row r="436" spans="1:13" x14ac:dyDescent="0.3">
      <c r="A436" s="1">
        <v>2015</v>
      </c>
      <c r="B436" s="2" t="s">
        <v>22</v>
      </c>
      <c r="C436" s="22" t="e">
        <f>NA()</f>
        <v>#N/A</v>
      </c>
      <c r="D436" s="1">
        <v>92853</v>
      </c>
      <c r="E436" s="1">
        <v>93165</v>
      </c>
      <c r="F436" s="1">
        <v>92920</v>
      </c>
      <c r="H436" s="51"/>
      <c r="I436" s="52"/>
      <c r="J436" s="51"/>
      <c r="K436" s="51"/>
      <c r="L436" s="50"/>
      <c r="M436" s="50"/>
    </row>
    <row r="437" spans="1:13" x14ac:dyDescent="0.3">
      <c r="A437" s="1">
        <v>2015</v>
      </c>
      <c r="B437" s="2" t="s">
        <v>23</v>
      </c>
      <c r="C437" s="22" t="e">
        <f>NA()</f>
        <v>#N/A</v>
      </c>
      <c r="D437" s="1">
        <v>27173</v>
      </c>
      <c r="E437" s="1">
        <v>27111</v>
      </c>
      <c r="F437" s="1">
        <v>27109</v>
      </c>
      <c r="H437" s="51"/>
      <c r="I437" s="52"/>
      <c r="J437" s="51"/>
      <c r="K437" s="51"/>
      <c r="L437" s="50"/>
      <c r="M437" s="50"/>
    </row>
    <row r="438" spans="1:13" x14ac:dyDescent="0.3">
      <c r="A438" s="1">
        <v>2015</v>
      </c>
      <c r="B438" s="2" t="s">
        <v>24</v>
      </c>
      <c r="C438" s="22" t="e">
        <f>NA()</f>
        <v>#N/A</v>
      </c>
      <c r="D438" s="1">
        <v>136535</v>
      </c>
      <c r="E438" s="1">
        <v>136930</v>
      </c>
      <c r="F438" s="1">
        <v>136705</v>
      </c>
      <c r="H438" s="51"/>
      <c r="I438" s="52"/>
      <c r="J438" s="51"/>
      <c r="K438" s="51"/>
      <c r="L438" s="50"/>
      <c r="M438" s="50"/>
    </row>
    <row r="439" spans="1:13" x14ac:dyDescent="0.3">
      <c r="A439" s="1">
        <v>2015</v>
      </c>
      <c r="B439" s="2" t="s">
        <v>25</v>
      </c>
      <c r="C439" s="22" t="e">
        <f>NA()</f>
        <v>#N/A</v>
      </c>
      <c r="D439" s="1">
        <v>338617</v>
      </c>
      <c r="E439" s="1">
        <v>338434</v>
      </c>
      <c r="F439" s="1">
        <v>338164</v>
      </c>
      <c r="H439" s="51"/>
      <c r="I439" s="52"/>
      <c r="J439" s="51"/>
      <c r="K439" s="51"/>
      <c r="L439" s="50"/>
      <c r="M439" s="50"/>
    </row>
    <row r="440" spans="1:13" x14ac:dyDescent="0.3">
      <c r="A440" s="1">
        <v>2015</v>
      </c>
      <c r="B440" s="2" t="s">
        <v>26</v>
      </c>
      <c r="C440" s="22" t="e">
        <f>NA()</f>
        <v>#N/A</v>
      </c>
      <c r="D440" s="1">
        <v>21625</v>
      </c>
      <c r="E440" s="1">
        <v>21651</v>
      </c>
      <c r="F440" s="1">
        <v>21706</v>
      </c>
      <c r="H440" s="51"/>
      <c r="I440" s="52"/>
      <c r="J440" s="51"/>
      <c r="K440" s="51"/>
      <c r="L440" s="50"/>
      <c r="M440" s="50"/>
    </row>
    <row r="441" spans="1:13" x14ac:dyDescent="0.3">
      <c r="A441" s="1">
        <v>2015</v>
      </c>
      <c r="B441" s="2" t="s">
        <v>76</v>
      </c>
      <c r="C441" s="22" t="e">
        <f>NA()</f>
        <v>#N/A</v>
      </c>
      <c r="D441" s="1">
        <v>151382</v>
      </c>
      <c r="E441" s="1">
        <v>151103</v>
      </c>
      <c r="F441" s="1">
        <v>151357</v>
      </c>
      <c r="H441" s="51"/>
      <c r="I441" s="52"/>
      <c r="J441" s="51"/>
      <c r="K441" s="51"/>
      <c r="L441" s="50"/>
      <c r="M441" s="50"/>
    </row>
    <row r="442" spans="1:13" x14ac:dyDescent="0.3">
      <c r="A442" s="1">
        <v>2015</v>
      </c>
      <c r="B442" s="2" t="s">
        <v>27</v>
      </c>
      <c r="C442" s="22" t="e">
        <f>NA()</f>
        <v>#N/A</v>
      </c>
      <c r="D442" s="1">
        <v>174421</v>
      </c>
      <c r="E442" s="1">
        <v>174827</v>
      </c>
      <c r="F442" s="1">
        <v>174707</v>
      </c>
      <c r="H442" s="51"/>
      <c r="I442" s="52"/>
      <c r="J442" s="51"/>
      <c r="K442" s="51"/>
      <c r="L442" s="50"/>
      <c r="M442" s="50"/>
    </row>
    <row r="443" spans="1:13" x14ac:dyDescent="0.3">
      <c r="A443" s="1">
        <v>2015</v>
      </c>
      <c r="B443" s="2" t="s">
        <v>28</v>
      </c>
      <c r="C443" s="22" t="e">
        <f>NA()</f>
        <v>#N/A</v>
      </c>
      <c r="D443" s="1">
        <v>113986</v>
      </c>
      <c r="E443" s="1">
        <v>114345</v>
      </c>
      <c r="F443" s="1">
        <v>114027</v>
      </c>
      <c r="H443" s="51"/>
      <c r="I443" s="52"/>
      <c r="J443" s="51"/>
      <c r="K443" s="51"/>
      <c r="L443" s="50"/>
      <c r="M443" s="50"/>
    </row>
    <row r="444" spans="1:13" x14ac:dyDescent="0.3">
      <c r="A444" s="1">
        <v>2015</v>
      </c>
      <c r="B444" s="2" t="s">
        <v>29</v>
      </c>
      <c r="C444" s="22" t="e">
        <f>NA()</f>
        <v>#N/A</v>
      </c>
      <c r="D444" s="1">
        <v>23491</v>
      </c>
      <c r="E444" s="1">
        <v>23406</v>
      </c>
      <c r="F444" s="1">
        <v>23467</v>
      </c>
      <c r="H444" s="51"/>
      <c r="I444" s="52"/>
      <c r="J444" s="51"/>
      <c r="K444" s="51"/>
      <c r="L444" s="50"/>
      <c r="M444" s="50"/>
    </row>
    <row r="445" spans="1:13" x14ac:dyDescent="0.3">
      <c r="A445" s="1">
        <v>2015</v>
      </c>
      <c r="B445" s="2" t="s">
        <v>30</v>
      </c>
      <c r="C445" s="22" t="e">
        <f>NA()</f>
        <v>#N/A</v>
      </c>
      <c r="D445" s="1">
        <v>112602</v>
      </c>
      <c r="E445" s="1">
        <v>112871</v>
      </c>
      <c r="F445" s="1">
        <v>112765</v>
      </c>
      <c r="H445" s="51"/>
      <c r="I445" s="52"/>
      <c r="J445" s="51"/>
      <c r="K445" s="51"/>
      <c r="L445" s="50"/>
      <c r="M445" s="50"/>
    </row>
    <row r="446" spans="1:13" x14ac:dyDescent="0.3">
      <c r="A446" s="1">
        <v>2015</v>
      </c>
      <c r="B446" s="2" t="s">
        <v>31</v>
      </c>
      <c r="C446" s="22" t="e">
        <f>NA()</f>
        <v>#N/A</v>
      </c>
      <c r="D446" s="1">
        <v>315830</v>
      </c>
      <c r="E446" s="1">
        <v>316232</v>
      </c>
      <c r="F446" s="1">
        <v>315789</v>
      </c>
      <c r="H446" s="51"/>
      <c r="I446" s="52"/>
      <c r="J446" s="51"/>
      <c r="K446" s="51"/>
      <c r="L446" s="50"/>
      <c r="M446" s="50"/>
    </row>
    <row r="447" spans="1:13" x14ac:dyDescent="0.3">
      <c r="A447" s="1">
        <v>2015</v>
      </c>
      <c r="B447" s="2" t="s">
        <v>32</v>
      </c>
      <c r="C447" s="22" t="e">
        <f>NA()</f>
        <v>#N/A</v>
      </c>
      <c r="D447" s="1">
        <v>92457</v>
      </c>
      <c r="E447" s="1">
        <v>92278</v>
      </c>
      <c r="F447" s="1">
        <v>92451</v>
      </c>
      <c r="H447" s="51"/>
      <c r="I447" s="52"/>
      <c r="J447" s="51"/>
      <c r="K447" s="51"/>
      <c r="L447" s="50"/>
      <c r="M447" s="50"/>
    </row>
    <row r="448" spans="1:13" x14ac:dyDescent="0.3">
      <c r="A448" s="1">
        <v>2015</v>
      </c>
      <c r="B448" s="2" t="s">
        <v>33</v>
      </c>
      <c r="C448" s="22" t="e">
        <f>NA()</f>
        <v>#N/A</v>
      </c>
      <c r="D448" s="1">
        <v>89688</v>
      </c>
      <c r="E448" s="1">
        <v>89807</v>
      </c>
      <c r="F448" s="1">
        <v>89715</v>
      </c>
      <c r="H448" s="51"/>
      <c r="I448" s="52"/>
      <c r="J448" s="51"/>
      <c r="K448" s="51"/>
      <c r="L448" s="50"/>
      <c r="M448" s="50"/>
    </row>
    <row r="449" spans="1:13" x14ac:dyDescent="0.3">
      <c r="A449" s="1">
        <v>2015</v>
      </c>
      <c r="B449" s="2" t="s">
        <v>34</v>
      </c>
      <c r="C449" s="22" t="e">
        <f>NA()</f>
        <v>#N/A</v>
      </c>
      <c r="D449" s="1">
        <v>178512</v>
      </c>
      <c r="E449" s="1">
        <v>178249</v>
      </c>
      <c r="F449" s="1">
        <v>178120</v>
      </c>
      <c r="H449" s="51"/>
      <c r="I449" s="52"/>
      <c r="J449" s="51"/>
      <c r="K449" s="51"/>
      <c r="L449" s="50"/>
      <c r="M449" s="50"/>
    </row>
    <row r="450" spans="1:13" x14ac:dyDescent="0.3">
      <c r="A450" s="1">
        <v>2016</v>
      </c>
      <c r="B450" s="2" t="s">
        <v>6</v>
      </c>
      <c r="C450" s="22" t="e">
        <f>NA()</f>
        <v>#N/A</v>
      </c>
      <c r="D450" s="1">
        <v>233890</v>
      </c>
      <c r="E450" s="1">
        <v>231882</v>
      </c>
      <c r="F450" s="1">
        <v>232210</v>
      </c>
      <c r="H450" s="51"/>
      <c r="I450" s="52"/>
      <c r="J450" s="51"/>
      <c r="K450" s="51"/>
      <c r="L450" s="50"/>
      <c r="M450" s="50"/>
    </row>
    <row r="451" spans="1:13" x14ac:dyDescent="0.3">
      <c r="A451" s="1">
        <v>2016</v>
      </c>
      <c r="B451" s="2" t="s">
        <v>7</v>
      </c>
      <c r="C451" s="22" t="e">
        <f>NA()</f>
        <v>#N/A</v>
      </c>
      <c r="D451" s="1">
        <v>262396</v>
      </c>
      <c r="E451" s="1">
        <v>262616</v>
      </c>
      <c r="F451" s="1">
        <v>262760</v>
      </c>
      <c r="H451" s="51"/>
      <c r="I451" s="52"/>
      <c r="J451" s="51"/>
      <c r="K451" s="51"/>
      <c r="L451" s="50"/>
      <c r="M451" s="50"/>
    </row>
    <row r="452" spans="1:13" x14ac:dyDescent="0.3">
      <c r="A452" s="1">
        <v>2016</v>
      </c>
      <c r="B452" s="2" t="s">
        <v>8</v>
      </c>
      <c r="C452" s="22" t="e">
        <f>NA()</f>
        <v>#N/A</v>
      </c>
      <c r="D452" s="1">
        <v>116357</v>
      </c>
      <c r="E452" s="1">
        <v>116419</v>
      </c>
      <c r="F452" s="1">
        <v>115995</v>
      </c>
      <c r="H452" s="51"/>
      <c r="I452" s="52"/>
      <c r="J452" s="51"/>
      <c r="K452" s="51"/>
      <c r="L452" s="50"/>
      <c r="M452" s="50"/>
    </row>
    <row r="453" spans="1:13" x14ac:dyDescent="0.3">
      <c r="A453" s="1">
        <v>2016</v>
      </c>
      <c r="B453" s="2" t="s">
        <v>74</v>
      </c>
      <c r="C453" s="22" t="e">
        <f>NA()</f>
        <v>#N/A</v>
      </c>
      <c r="D453" s="1">
        <v>85072</v>
      </c>
      <c r="E453" s="1">
        <v>86197</v>
      </c>
      <c r="F453" s="1">
        <v>85489</v>
      </c>
      <c r="H453" s="51"/>
      <c r="I453" s="52"/>
      <c r="J453" s="51"/>
      <c r="K453" s="51"/>
      <c r="L453" s="50"/>
      <c r="M453" s="50"/>
    </row>
    <row r="454" spans="1:13" x14ac:dyDescent="0.3">
      <c r="A454" s="1">
        <v>2016</v>
      </c>
      <c r="B454" s="2" t="s">
        <v>9</v>
      </c>
      <c r="C454" s="22" t="e">
        <f>NA()</f>
        <v>#N/A</v>
      </c>
      <c r="D454" s="1">
        <v>502615</v>
      </c>
      <c r="E454" s="1">
        <v>504801</v>
      </c>
      <c r="F454" s="1">
        <v>506867</v>
      </c>
      <c r="H454" s="51"/>
      <c r="I454" s="52"/>
      <c r="J454" s="51"/>
      <c r="K454" s="51"/>
      <c r="L454" s="50"/>
      <c r="M454" s="50"/>
    </row>
    <row r="455" spans="1:13" x14ac:dyDescent="0.3">
      <c r="A455" s="1">
        <v>2016</v>
      </c>
      <c r="B455" s="2" t="s">
        <v>10</v>
      </c>
      <c r="C455" s="22" t="e">
        <f>NA()</f>
        <v>#N/A</v>
      </c>
      <c r="D455" s="1">
        <v>51494</v>
      </c>
      <c r="E455" s="1">
        <v>51700</v>
      </c>
      <c r="F455" s="1">
        <v>51528</v>
      </c>
      <c r="H455" s="51"/>
      <c r="I455" s="52"/>
      <c r="J455" s="51"/>
      <c r="K455" s="51"/>
      <c r="L455" s="50"/>
      <c r="M455" s="50"/>
    </row>
    <row r="456" spans="1:13" x14ac:dyDescent="0.3">
      <c r="A456" s="1">
        <v>2016</v>
      </c>
      <c r="B456" s="2" t="s">
        <v>75</v>
      </c>
      <c r="C456" s="22" t="e">
        <f>NA()</f>
        <v>#N/A</v>
      </c>
      <c r="D456" s="1">
        <v>149589</v>
      </c>
      <c r="E456" s="1">
        <v>149497</v>
      </c>
      <c r="F456" s="1">
        <v>149295</v>
      </c>
      <c r="H456" s="51"/>
      <c r="I456" s="52"/>
      <c r="J456" s="51"/>
      <c r="K456" s="51"/>
      <c r="L456" s="50"/>
      <c r="M456" s="50"/>
    </row>
    <row r="457" spans="1:13" x14ac:dyDescent="0.3">
      <c r="A457" s="1">
        <v>2016</v>
      </c>
      <c r="B457" s="2" t="s">
        <v>11</v>
      </c>
      <c r="C457" s="22" t="e">
        <f>NA()</f>
        <v>#N/A</v>
      </c>
      <c r="D457" s="1">
        <v>150409</v>
      </c>
      <c r="E457" s="1">
        <v>149603</v>
      </c>
      <c r="F457" s="1">
        <v>149785</v>
      </c>
      <c r="H457" s="51"/>
      <c r="I457" s="52"/>
      <c r="J457" s="51"/>
      <c r="K457" s="51"/>
      <c r="L457" s="50"/>
      <c r="M457" s="50"/>
    </row>
    <row r="458" spans="1:13" x14ac:dyDescent="0.3">
      <c r="A458" s="1">
        <v>2016</v>
      </c>
      <c r="B458" s="2" t="s">
        <v>12</v>
      </c>
      <c r="C458" s="22" t="e">
        <f>NA()</f>
        <v>#N/A</v>
      </c>
      <c r="D458" s="1">
        <v>123004</v>
      </c>
      <c r="E458" s="1">
        <v>123133</v>
      </c>
      <c r="F458" s="1">
        <v>122975</v>
      </c>
      <c r="H458" s="51"/>
      <c r="I458" s="52"/>
      <c r="J458" s="51"/>
      <c r="K458" s="51"/>
      <c r="L458" s="50"/>
      <c r="M458" s="50"/>
    </row>
    <row r="459" spans="1:13" x14ac:dyDescent="0.3">
      <c r="A459" s="1">
        <v>2016</v>
      </c>
      <c r="B459" s="2" t="s">
        <v>13</v>
      </c>
      <c r="C459" s="22" t="e">
        <f>NA()</f>
        <v>#N/A</v>
      </c>
      <c r="D459" s="1">
        <v>105271</v>
      </c>
      <c r="E459" s="1">
        <v>105772</v>
      </c>
      <c r="F459" s="1">
        <v>105432</v>
      </c>
      <c r="H459" s="51"/>
      <c r="I459" s="52"/>
      <c r="J459" s="51"/>
      <c r="K459" s="51"/>
      <c r="L459" s="50"/>
      <c r="M459" s="50"/>
    </row>
    <row r="460" spans="1:13" x14ac:dyDescent="0.3">
      <c r="A460" s="1">
        <v>2016</v>
      </c>
      <c r="B460" s="2" t="s">
        <v>14</v>
      </c>
      <c r="C460" s="22" t="e">
        <f>NA()</f>
        <v>#N/A</v>
      </c>
      <c r="D460" s="1">
        <v>104135</v>
      </c>
      <c r="E460" s="1">
        <v>103886</v>
      </c>
      <c r="F460" s="1">
        <v>104163</v>
      </c>
      <c r="H460" s="51"/>
      <c r="I460" s="52"/>
      <c r="J460" s="51"/>
      <c r="K460" s="51"/>
      <c r="L460" s="50"/>
      <c r="M460" s="50"/>
    </row>
    <row r="461" spans="1:13" x14ac:dyDescent="0.3">
      <c r="A461" s="1">
        <v>2016</v>
      </c>
      <c r="B461" s="2" t="s">
        <v>15</v>
      </c>
      <c r="C461" s="22" t="e">
        <f>NA()</f>
        <v>#N/A</v>
      </c>
      <c r="D461" s="1">
        <v>91430</v>
      </c>
      <c r="E461" s="1">
        <v>91884</v>
      </c>
      <c r="F461" s="1">
        <v>91558</v>
      </c>
      <c r="H461" s="51"/>
      <c r="I461" s="52"/>
      <c r="J461" s="51"/>
      <c r="K461" s="51"/>
      <c r="L461" s="50"/>
      <c r="M461" s="50"/>
    </row>
    <row r="462" spans="1:13" x14ac:dyDescent="0.3">
      <c r="A462" s="1">
        <v>2016</v>
      </c>
      <c r="B462" s="2" t="s">
        <v>16</v>
      </c>
      <c r="C462" s="22" t="e">
        <f>NA()</f>
        <v>#N/A</v>
      </c>
      <c r="D462" s="1">
        <v>159759</v>
      </c>
      <c r="E462" s="1">
        <v>160013</v>
      </c>
      <c r="F462" s="1">
        <v>159836</v>
      </c>
      <c r="H462" s="51"/>
      <c r="I462" s="52"/>
      <c r="J462" s="51"/>
      <c r="K462" s="51"/>
      <c r="L462" s="50"/>
      <c r="M462" s="50"/>
    </row>
    <row r="463" spans="1:13" x14ac:dyDescent="0.3">
      <c r="A463" s="1">
        <v>2016</v>
      </c>
      <c r="B463" s="2" t="s">
        <v>17</v>
      </c>
      <c r="C463" s="22" t="e">
        <f>NA()</f>
        <v>#N/A</v>
      </c>
      <c r="D463" s="1">
        <v>371272</v>
      </c>
      <c r="E463" s="1">
        <v>371656</v>
      </c>
      <c r="F463" s="1">
        <v>371585</v>
      </c>
      <c r="H463" s="51"/>
      <c r="I463" s="52"/>
      <c r="J463" s="51"/>
      <c r="K463" s="51"/>
      <c r="L463" s="50"/>
      <c r="M463" s="50"/>
    </row>
    <row r="464" spans="1:13" x14ac:dyDescent="0.3">
      <c r="A464" s="1">
        <v>2016</v>
      </c>
      <c r="B464" s="2" t="s">
        <v>18</v>
      </c>
      <c r="C464" s="22" t="e">
        <f>NA()</f>
        <v>#N/A</v>
      </c>
      <c r="D464" s="1">
        <v>606166</v>
      </c>
      <c r="E464" s="1">
        <v>602451</v>
      </c>
      <c r="F464" s="1">
        <v>604214</v>
      </c>
      <c r="H464" s="51"/>
      <c r="I464" s="52"/>
      <c r="J464" s="51"/>
      <c r="K464" s="51"/>
      <c r="L464" s="50"/>
      <c r="M464" s="50"/>
    </row>
    <row r="465" spans="1:13" x14ac:dyDescent="0.3">
      <c r="A465" s="1">
        <v>2016</v>
      </c>
      <c r="B465" s="2" t="s">
        <v>19</v>
      </c>
      <c r="C465" s="22" t="e">
        <f>NA()</f>
        <v>#N/A</v>
      </c>
      <c r="D465" s="1">
        <v>235421</v>
      </c>
      <c r="E465" s="1">
        <v>234707</v>
      </c>
      <c r="F465" s="1">
        <v>234633</v>
      </c>
      <c r="H465" s="51"/>
      <c r="I465" s="52"/>
      <c r="J465" s="51"/>
      <c r="K465" s="51"/>
      <c r="L465" s="50"/>
      <c r="M465" s="50"/>
    </row>
    <row r="466" spans="1:13" x14ac:dyDescent="0.3">
      <c r="A466" s="1">
        <v>2016</v>
      </c>
      <c r="B466" s="2" t="s">
        <v>20</v>
      </c>
      <c r="C466" s="22" t="e">
        <f>NA()</f>
        <v>#N/A</v>
      </c>
      <c r="D466" s="1">
        <v>78461</v>
      </c>
      <c r="E466" s="1">
        <v>78670</v>
      </c>
      <c r="F466" s="1">
        <v>78542</v>
      </c>
      <c r="H466" s="51"/>
      <c r="I466" s="52"/>
      <c r="J466" s="51"/>
      <c r="K466" s="51"/>
      <c r="L466" s="50"/>
      <c r="M466" s="50"/>
    </row>
    <row r="467" spans="1:13" x14ac:dyDescent="0.3">
      <c r="A467" s="1">
        <v>2016</v>
      </c>
      <c r="B467" s="2" t="s">
        <v>21</v>
      </c>
      <c r="C467" s="22" t="e">
        <f>NA()</f>
        <v>#N/A</v>
      </c>
      <c r="D467" s="1">
        <v>86376</v>
      </c>
      <c r="E467" s="1">
        <v>86700</v>
      </c>
      <c r="F467" s="1">
        <v>86679</v>
      </c>
      <c r="H467" s="51"/>
      <c r="I467" s="52"/>
      <c r="J467" s="51"/>
      <c r="K467" s="51"/>
      <c r="L467" s="50"/>
      <c r="M467" s="50"/>
    </row>
    <row r="468" spans="1:13" x14ac:dyDescent="0.3">
      <c r="A468" s="1">
        <v>2016</v>
      </c>
      <c r="B468" s="2" t="s">
        <v>22</v>
      </c>
      <c r="C468" s="22" t="e">
        <f>NA()</f>
        <v>#N/A</v>
      </c>
      <c r="D468" s="1">
        <v>92859</v>
      </c>
      <c r="E468" s="1">
        <v>93295</v>
      </c>
      <c r="F468" s="1">
        <v>92949</v>
      </c>
      <c r="H468" s="51"/>
      <c r="I468" s="52"/>
      <c r="J468" s="51"/>
      <c r="K468" s="51"/>
      <c r="L468" s="50"/>
      <c r="M468" s="50"/>
    </row>
    <row r="469" spans="1:13" x14ac:dyDescent="0.3">
      <c r="A469" s="1">
        <v>2016</v>
      </c>
      <c r="B469" s="2" t="s">
        <v>23</v>
      </c>
      <c r="C469" s="22" t="e">
        <f>NA()</f>
        <v>#N/A</v>
      </c>
      <c r="D469" s="1">
        <v>27049</v>
      </c>
      <c r="E469" s="1">
        <v>26977</v>
      </c>
      <c r="F469" s="1">
        <v>26969</v>
      </c>
      <c r="H469" s="51"/>
      <c r="I469" s="52"/>
      <c r="J469" s="51"/>
      <c r="K469" s="51"/>
      <c r="L469" s="50"/>
      <c r="M469" s="50"/>
    </row>
    <row r="470" spans="1:13" x14ac:dyDescent="0.3">
      <c r="A470" s="1">
        <v>2016</v>
      </c>
      <c r="B470" s="2" t="s">
        <v>24</v>
      </c>
      <c r="C470" s="22" t="e">
        <f>NA()</f>
        <v>#N/A</v>
      </c>
      <c r="D470" s="1">
        <v>136245</v>
      </c>
      <c r="E470" s="1">
        <v>136787</v>
      </c>
      <c r="F470" s="1">
        <v>136445</v>
      </c>
      <c r="H470" s="51"/>
      <c r="I470" s="52"/>
      <c r="J470" s="51"/>
      <c r="K470" s="51"/>
      <c r="L470" s="50"/>
      <c r="M470" s="50"/>
    </row>
    <row r="471" spans="1:13" x14ac:dyDescent="0.3">
      <c r="A471" s="1">
        <v>2016</v>
      </c>
      <c r="B471" s="2" t="s">
        <v>25</v>
      </c>
      <c r="C471" s="22" t="e">
        <f>NA()</f>
        <v>#N/A</v>
      </c>
      <c r="D471" s="1">
        <v>338960</v>
      </c>
      <c r="E471" s="1">
        <v>338717</v>
      </c>
      <c r="F471" s="1">
        <v>338313</v>
      </c>
      <c r="H471" s="51"/>
      <c r="I471" s="52"/>
      <c r="J471" s="51"/>
      <c r="K471" s="51"/>
      <c r="L471" s="50"/>
      <c r="M471" s="50"/>
    </row>
    <row r="472" spans="1:13" x14ac:dyDescent="0.3">
      <c r="A472" s="1">
        <v>2016</v>
      </c>
      <c r="B472" s="2" t="s">
        <v>26</v>
      </c>
      <c r="C472" s="22" t="e">
        <f>NA()</f>
        <v>#N/A</v>
      </c>
      <c r="D472" s="1">
        <v>21667</v>
      </c>
      <c r="E472" s="1">
        <v>21699</v>
      </c>
      <c r="F472" s="1">
        <v>21776</v>
      </c>
      <c r="H472" s="51"/>
      <c r="I472" s="52"/>
      <c r="J472" s="51"/>
      <c r="K472" s="51"/>
      <c r="L472" s="50"/>
      <c r="M472" s="50"/>
    </row>
    <row r="473" spans="1:13" x14ac:dyDescent="0.3">
      <c r="A473" s="1">
        <v>2016</v>
      </c>
      <c r="B473" s="2" t="s">
        <v>76</v>
      </c>
      <c r="C473" s="22" t="e">
        <f>NA()</f>
        <v>#N/A</v>
      </c>
      <c r="D473" s="1">
        <v>152728</v>
      </c>
      <c r="E473" s="1">
        <v>152249</v>
      </c>
      <c r="F473" s="1">
        <v>152640</v>
      </c>
      <c r="H473" s="51"/>
      <c r="I473" s="52"/>
      <c r="J473" s="51"/>
      <c r="K473" s="51"/>
      <c r="L473" s="50"/>
      <c r="M473" s="50"/>
    </row>
    <row r="474" spans="1:13" x14ac:dyDescent="0.3">
      <c r="A474" s="1">
        <v>2016</v>
      </c>
      <c r="B474" s="2" t="s">
        <v>27</v>
      </c>
      <c r="C474" s="22" t="e">
        <f>NA()</f>
        <v>#N/A</v>
      </c>
      <c r="D474" s="1">
        <v>174563</v>
      </c>
      <c r="E474" s="1">
        <v>175080</v>
      </c>
      <c r="F474" s="1">
        <v>174905</v>
      </c>
      <c r="H474" s="51"/>
      <c r="I474" s="52"/>
      <c r="J474" s="51"/>
      <c r="K474" s="51"/>
      <c r="L474" s="50"/>
      <c r="M474" s="50"/>
    </row>
    <row r="475" spans="1:13" x14ac:dyDescent="0.3">
      <c r="A475" s="1">
        <v>2016</v>
      </c>
      <c r="B475" s="2" t="s">
        <v>28</v>
      </c>
      <c r="C475" s="22" t="e">
        <f>NA()</f>
        <v>#N/A</v>
      </c>
      <c r="D475" s="1">
        <v>114165</v>
      </c>
      <c r="E475" s="1">
        <v>114562</v>
      </c>
      <c r="F475" s="1">
        <v>114117</v>
      </c>
      <c r="H475" s="51"/>
      <c r="I475" s="52"/>
      <c r="J475" s="51"/>
      <c r="K475" s="51"/>
      <c r="L475" s="50"/>
      <c r="M475" s="50"/>
    </row>
    <row r="476" spans="1:13" x14ac:dyDescent="0.3">
      <c r="A476" s="1">
        <v>2016</v>
      </c>
      <c r="B476" s="2" t="s">
        <v>29</v>
      </c>
      <c r="C476" s="22" t="e">
        <f>NA()</f>
        <v>#N/A</v>
      </c>
      <c r="D476" s="1">
        <v>23588</v>
      </c>
      <c r="E476" s="1">
        <v>23458</v>
      </c>
      <c r="F476" s="1">
        <v>23548</v>
      </c>
      <c r="H476" s="51"/>
      <c r="I476" s="52"/>
      <c r="J476" s="51"/>
      <c r="K476" s="51"/>
      <c r="L476" s="50"/>
      <c r="M476" s="50"/>
    </row>
    <row r="477" spans="1:13" x14ac:dyDescent="0.3">
      <c r="A477" s="1">
        <v>2016</v>
      </c>
      <c r="B477" s="2" t="s">
        <v>30</v>
      </c>
      <c r="C477" s="22" t="e">
        <f>NA()</f>
        <v>#N/A</v>
      </c>
      <c r="D477" s="1">
        <v>112533</v>
      </c>
      <c r="E477" s="1">
        <v>112876</v>
      </c>
      <c r="F477" s="1">
        <v>112736</v>
      </c>
      <c r="H477" s="51"/>
      <c r="I477" s="52"/>
      <c r="J477" s="51"/>
      <c r="K477" s="51"/>
      <c r="L477" s="50"/>
      <c r="M477" s="50"/>
    </row>
    <row r="478" spans="1:13" x14ac:dyDescent="0.3">
      <c r="A478" s="1">
        <v>2016</v>
      </c>
      <c r="B478" s="2" t="s">
        <v>31</v>
      </c>
      <c r="C478" s="22" t="e">
        <f>NA()</f>
        <v>#N/A</v>
      </c>
      <c r="D478" s="1">
        <v>316378</v>
      </c>
      <c r="E478" s="1">
        <v>316935</v>
      </c>
      <c r="F478" s="1">
        <v>316326</v>
      </c>
      <c r="H478" s="51"/>
      <c r="I478" s="52"/>
      <c r="J478" s="51"/>
      <c r="K478" s="51"/>
      <c r="L478" s="50"/>
      <c r="M478" s="50"/>
    </row>
    <row r="479" spans="1:13" x14ac:dyDescent="0.3">
      <c r="A479" s="1">
        <v>2016</v>
      </c>
      <c r="B479" s="2" t="s">
        <v>32</v>
      </c>
      <c r="C479" s="22" t="e">
        <f>NA()</f>
        <v>#N/A</v>
      </c>
      <c r="D479" s="1">
        <v>92980</v>
      </c>
      <c r="E479" s="1">
        <v>92679</v>
      </c>
      <c r="F479" s="1">
        <v>93008</v>
      </c>
      <c r="H479" s="51"/>
      <c r="I479" s="52"/>
      <c r="J479" s="51"/>
      <c r="K479" s="51"/>
      <c r="L479" s="50"/>
      <c r="M479" s="50"/>
    </row>
    <row r="480" spans="1:13" x14ac:dyDescent="0.3">
      <c r="A480" s="1">
        <v>2016</v>
      </c>
      <c r="B480" s="2" t="s">
        <v>33</v>
      </c>
      <c r="C480" s="22" t="e">
        <f>NA()</f>
        <v>#N/A</v>
      </c>
      <c r="D480" s="1">
        <v>89507</v>
      </c>
      <c r="E480" s="1">
        <v>89678</v>
      </c>
      <c r="F480" s="1">
        <v>89547</v>
      </c>
      <c r="H480" s="51"/>
      <c r="I480" s="52"/>
      <c r="J480" s="51"/>
      <c r="K480" s="51"/>
      <c r="L480" s="50"/>
      <c r="M480" s="50"/>
    </row>
    <row r="481" spans="1:13" x14ac:dyDescent="0.3">
      <c r="A481" s="1">
        <v>2016</v>
      </c>
      <c r="B481" s="2" t="s">
        <v>34</v>
      </c>
      <c r="C481" s="22" t="e">
        <f>NA()</f>
        <v>#N/A</v>
      </c>
      <c r="D481" s="1">
        <v>179380</v>
      </c>
      <c r="E481" s="1">
        <v>179140</v>
      </c>
      <c r="F481" s="1">
        <v>178894</v>
      </c>
      <c r="H481" s="51"/>
      <c r="I481" s="52"/>
      <c r="J481" s="51"/>
      <c r="K481" s="51"/>
      <c r="L481" s="50"/>
      <c r="M481" s="50"/>
    </row>
    <row r="482" spans="1:13" x14ac:dyDescent="0.3">
      <c r="A482" s="1">
        <v>2017</v>
      </c>
      <c r="B482" s="2" t="s">
        <v>6</v>
      </c>
      <c r="C482" s="22" t="e">
        <f>NA()</f>
        <v>#N/A</v>
      </c>
      <c r="D482" s="1">
        <v>236400</v>
      </c>
      <c r="E482" s="1">
        <v>233752</v>
      </c>
      <c r="F482" s="1">
        <v>234106</v>
      </c>
      <c r="H482" s="51"/>
      <c r="I482" s="52"/>
      <c r="J482" s="51"/>
      <c r="K482" s="51"/>
      <c r="L482" s="50"/>
      <c r="M482" s="50"/>
    </row>
    <row r="483" spans="1:13" x14ac:dyDescent="0.3">
      <c r="A483" s="1">
        <v>2017</v>
      </c>
      <c r="B483" s="2" t="s">
        <v>7</v>
      </c>
      <c r="C483" s="22" t="e">
        <f>NA()</f>
        <v>#N/A</v>
      </c>
      <c r="D483" s="1">
        <v>264248</v>
      </c>
      <c r="E483" s="1">
        <v>265090</v>
      </c>
      <c r="F483" s="1">
        <v>265298</v>
      </c>
      <c r="H483" s="51"/>
      <c r="I483" s="52"/>
      <c r="J483" s="51"/>
      <c r="K483" s="51"/>
      <c r="L483" s="50"/>
      <c r="M483" s="50"/>
    </row>
    <row r="484" spans="1:13" x14ac:dyDescent="0.3">
      <c r="A484" s="1">
        <v>2017</v>
      </c>
      <c r="B484" s="2" t="s">
        <v>8</v>
      </c>
      <c r="C484" s="22" t="e">
        <f>NA()</f>
        <v>#N/A</v>
      </c>
      <c r="D484" s="1">
        <v>116441</v>
      </c>
      <c r="E484" s="1">
        <v>116542</v>
      </c>
      <c r="F484" s="1">
        <v>115966</v>
      </c>
      <c r="H484" s="51"/>
      <c r="I484" s="52"/>
      <c r="J484" s="51"/>
      <c r="K484" s="51"/>
      <c r="L484" s="50"/>
      <c r="M484" s="50"/>
    </row>
    <row r="485" spans="1:13" x14ac:dyDescent="0.3">
      <c r="A485" s="1">
        <v>2017</v>
      </c>
      <c r="B485" s="2" t="s">
        <v>74</v>
      </c>
      <c r="C485" s="22" t="e">
        <f>NA()</f>
        <v>#N/A</v>
      </c>
      <c r="D485" s="1">
        <v>84689</v>
      </c>
      <c r="E485" s="1">
        <v>86035</v>
      </c>
      <c r="F485" s="1">
        <v>85165</v>
      </c>
      <c r="H485" s="51"/>
      <c r="I485" s="52"/>
      <c r="J485" s="51"/>
      <c r="K485" s="51"/>
      <c r="L485" s="50"/>
      <c r="M485" s="50"/>
    </row>
    <row r="486" spans="1:13" x14ac:dyDescent="0.3">
      <c r="A486" s="1">
        <v>2017</v>
      </c>
      <c r="B486" s="2" t="s">
        <v>9</v>
      </c>
      <c r="C486" s="22" t="e">
        <f>NA()</f>
        <v>#N/A</v>
      </c>
      <c r="D486" s="1">
        <v>508102</v>
      </c>
      <c r="E486" s="1">
        <v>510653</v>
      </c>
      <c r="F486" s="1">
        <v>513566</v>
      </c>
      <c r="H486" s="51"/>
      <c r="I486" s="52"/>
      <c r="J486" s="51"/>
      <c r="K486" s="51"/>
      <c r="L486" s="50"/>
      <c r="M486" s="50"/>
    </row>
    <row r="487" spans="1:13" x14ac:dyDescent="0.3">
      <c r="A487" s="1">
        <v>2017</v>
      </c>
      <c r="B487" s="2" t="s">
        <v>10</v>
      </c>
      <c r="C487" s="22" t="e">
        <f>NA()</f>
        <v>#N/A</v>
      </c>
      <c r="D487" s="1">
        <v>51549</v>
      </c>
      <c r="E487" s="1">
        <v>51777</v>
      </c>
      <c r="F487" s="1">
        <v>51569</v>
      </c>
      <c r="H487" s="51"/>
      <c r="I487" s="52"/>
      <c r="J487" s="51"/>
      <c r="K487" s="51"/>
      <c r="L487" s="50"/>
      <c r="M487" s="50"/>
    </row>
    <row r="488" spans="1:13" x14ac:dyDescent="0.3">
      <c r="A488" s="1">
        <v>2017</v>
      </c>
      <c r="B488" s="2" t="s">
        <v>75</v>
      </c>
      <c r="C488" s="22" t="e">
        <f>NA()</f>
        <v>#N/A</v>
      </c>
      <c r="D488" s="1">
        <v>149388</v>
      </c>
      <c r="E488" s="1">
        <v>149190</v>
      </c>
      <c r="F488" s="1">
        <v>148914</v>
      </c>
      <c r="H488" s="51"/>
      <c r="I488" s="52"/>
      <c r="J488" s="51"/>
      <c r="K488" s="51"/>
      <c r="L488" s="50"/>
      <c r="M488" s="50"/>
    </row>
    <row r="489" spans="1:13" x14ac:dyDescent="0.3">
      <c r="A489" s="1">
        <v>2017</v>
      </c>
      <c r="B489" s="2" t="s">
        <v>11</v>
      </c>
      <c r="C489" s="22" t="e">
        <f>NA()</f>
        <v>#N/A</v>
      </c>
      <c r="D489" s="1">
        <v>151279</v>
      </c>
      <c r="E489" s="1">
        <v>150182</v>
      </c>
      <c r="F489" s="1">
        <v>150423</v>
      </c>
      <c r="H489" s="51"/>
      <c r="I489" s="52"/>
      <c r="J489" s="51"/>
      <c r="K489" s="51"/>
      <c r="L489" s="50"/>
      <c r="M489" s="50"/>
    </row>
    <row r="490" spans="1:13" x14ac:dyDescent="0.3">
      <c r="A490" s="1">
        <v>2017</v>
      </c>
      <c r="B490" s="2" t="s">
        <v>12</v>
      </c>
      <c r="C490" s="22" t="e">
        <f>NA()</f>
        <v>#N/A</v>
      </c>
      <c r="D490" s="1">
        <v>123115</v>
      </c>
      <c r="E490" s="1">
        <v>123291</v>
      </c>
      <c r="F490" s="1">
        <v>123067</v>
      </c>
      <c r="H490" s="51"/>
      <c r="I490" s="52"/>
      <c r="J490" s="51"/>
      <c r="K490" s="51"/>
      <c r="L490" s="50"/>
      <c r="M490" s="50"/>
    </row>
    <row r="491" spans="1:13" x14ac:dyDescent="0.3">
      <c r="A491" s="1">
        <v>2017</v>
      </c>
      <c r="B491" s="2" t="s">
        <v>13</v>
      </c>
      <c r="C491" s="22" t="e">
        <f>NA()</f>
        <v>#N/A</v>
      </c>
      <c r="D491" s="1">
        <v>105108</v>
      </c>
      <c r="E491" s="1">
        <v>105819</v>
      </c>
      <c r="F491" s="1">
        <v>105359</v>
      </c>
      <c r="H491" s="51"/>
      <c r="I491" s="52"/>
      <c r="J491" s="51"/>
      <c r="K491" s="51"/>
      <c r="L491" s="50"/>
      <c r="M491" s="50"/>
    </row>
    <row r="492" spans="1:13" x14ac:dyDescent="0.3">
      <c r="A492" s="1">
        <v>2017</v>
      </c>
      <c r="B492" s="2" t="s">
        <v>14</v>
      </c>
      <c r="C492" s="22" t="e">
        <f>NA()</f>
        <v>#N/A</v>
      </c>
      <c r="D492" s="1">
        <v>105020</v>
      </c>
      <c r="E492" s="1">
        <v>104698</v>
      </c>
      <c r="F492" s="1">
        <v>105057</v>
      </c>
      <c r="H492" s="51"/>
      <c r="I492" s="52"/>
      <c r="J492" s="51"/>
      <c r="K492" s="51"/>
      <c r="L492" s="50"/>
      <c r="M492" s="50"/>
    </row>
    <row r="493" spans="1:13" x14ac:dyDescent="0.3">
      <c r="A493" s="1">
        <v>2017</v>
      </c>
      <c r="B493" s="2" t="s">
        <v>15</v>
      </c>
      <c r="C493" s="22" t="e">
        <f>NA()</f>
        <v>#N/A</v>
      </c>
      <c r="D493" s="1">
        <v>91556</v>
      </c>
      <c r="E493" s="1">
        <v>92169</v>
      </c>
      <c r="F493" s="1">
        <v>91728</v>
      </c>
      <c r="H493" s="51"/>
      <c r="I493" s="52"/>
      <c r="J493" s="51"/>
      <c r="K493" s="51"/>
      <c r="L493" s="50"/>
      <c r="M493" s="50"/>
    </row>
    <row r="494" spans="1:13" x14ac:dyDescent="0.3">
      <c r="A494" s="1">
        <v>2017</v>
      </c>
      <c r="B494" s="2" t="s">
        <v>16</v>
      </c>
      <c r="C494" s="22" t="e">
        <f>NA()</f>
        <v>#N/A</v>
      </c>
      <c r="D494" s="1">
        <v>160522</v>
      </c>
      <c r="E494" s="1">
        <v>160856</v>
      </c>
      <c r="F494" s="1">
        <v>160637</v>
      </c>
      <c r="H494" s="51"/>
      <c r="I494" s="52"/>
      <c r="J494" s="51"/>
      <c r="K494" s="51"/>
      <c r="L494" s="50"/>
      <c r="M494" s="50"/>
    </row>
    <row r="495" spans="1:13" x14ac:dyDescent="0.3">
      <c r="A495" s="1">
        <v>2017</v>
      </c>
      <c r="B495" s="2" t="s">
        <v>17</v>
      </c>
      <c r="C495" s="22" t="e">
        <f>NA()</f>
        <v>#N/A</v>
      </c>
      <c r="D495" s="1">
        <v>372742</v>
      </c>
      <c r="E495" s="1">
        <v>373270</v>
      </c>
      <c r="F495" s="1">
        <v>373181</v>
      </c>
      <c r="H495" s="51"/>
      <c r="I495" s="52"/>
      <c r="J495" s="51"/>
      <c r="K495" s="51"/>
      <c r="L495" s="50"/>
      <c r="M495" s="50"/>
    </row>
    <row r="496" spans="1:13" x14ac:dyDescent="0.3">
      <c r="A496" s="1">
        <v>2017</v>
      </c>
      <c r="B496" s="2" t="s">
        <v>18</v>
      </c>
      <c r="C496" s="22" t="e">
        <f>NA()</f>
        <v>#N/A</v>
      </c>
      <c r="D496" s="1">
        <v>609707</v>
      </c>
      <c r="E496" s="1">
        <v>604753</v>
      </c>
      <c r="F496" s="1">
        <v>606973</v>
      </c>
      <c r="H496" s="51"/>
      <c r="I496" s="52"/>
      <c r="J496" s="51"/>
      <c r="K496" s="51"/>
      <c r="L496" s="50"/>
      <c r="M496" s="50"/>
    </row>
    <row r="497" spans="1:13" x14ac:dyDescent="0.3">
      <c r="A497" s="1">
        <v>2017</v>
      </c>
      <c r="B497" s="2" t="s">
        <v>19</v>
      </c>
      <c r="C497" s="22" t="e">
        <f>NA()</f>
        <v>#N/A</v>
      </c>
      <c r="D497" s="1">
        <v>236103</v>
      </c>
      <c r="E497" s="1">
        <v>235164</v>
      </c>
      <c r="F497" s="1">
        <v>235022</v>
      </c>
      <c r="H497" s="51"/>
      <c r="I497" s="52"/>
      <c r="J497" s="51"/>
      <c r="K497" s="51"/>
      <c r="L497" s="50"/>
      <c r="M497" s="50"/>
    </row>
    <row r="498" spans="1:13" x14ac:dyDescent="0.3">
      <c r="A498" s="1">
        <v>2017</v>
      </c>
      <c r="B498" s="2" t="s">
        <v>20</v>
      </c>
      <c r="C498" s="22" t="e">
        <f>NA()</f>
        <v>#N/A</v>
      </c>
      <c r="D498" s="1">
        <v>77914</v>
      </c>
      <c r="E498" s="1">
        <v>78232</v>
      </c>
      <c r="F498" s="1">
        <v>78047</v>
      </c>
      <c r="H498" s="51"/>
      <c r="I498" s="52"/>
      <c r="J498" s="51"/>
      <c r="K498" s="51"/>
      <c r="L498" s="50"/>
      <c r="M498" s="50"/>
    </row>
    <row r="499" spans="1:13" x14ac:dyDescent="0.3">
      <c r="A499" s="1">
        <v>2017</v>
      </c>
      <c r="B499" s="2" t="s">
        <v>21</v>
      </c>
      <c r="C499" s="22" t="e">
        <f>NA()</f>
        <v>#N/A</v>
      </c>
      <c r="D499" s="1">
        <v>86988</v>
      </c>
      <c r="E499" s="1">
        <v>87368</v>
      </c>
      <c r="F499" s="1">
        <v>87358</v>
      </c>
      <c r="H499" s="51"/>
      <c r="I499" s="52"/>
      <c r="J499" s="51"/>
      <c r="K499" s="51"/>
      <c r="L499" s="50"/>
      <c r="M499" s="50"/>
    </row>
    <row r="500" spans="1:13" x14ac:dyDescent="0.3">
      <c r="A500" s="1">
        <v>2017</v>
      </c>
      <c r="B500" s="2" t="s">
        <v>22</v>
      </c>
      <c r="C500" s="22" t="e">
        <f>NA()</f>
        <v>#N/A</v>
      </c>
      <c r="D500" s="1">
        <v>92868</v>
      </c>
      <c r="E500" s="1">
        <v>93466</v>
      </c>
      <c r="F500" s="1">
        <v>93025</v>
      </c>
      <c r="H500" s="51"/>
      <c r="I500" s="52"/>
      <c r="J500" s="51"/>
      <c r="K500" s="51"/>
      <c r="L500" s="50"/>
      <c r="M500" s="50"/>
    </row>
    <row r="501" spans="1:13" x14ac:dyDescent="0.3">
      <c r="A501" s="1">
        <v>2017</v>
      </c>
      <c r="B501" s="2" t="s">
        <v>23</v>
      </c>
      <c r="C501" s="22" t="e">
        <f>NA()</f>
        <v>#N/A</v>
      </c>
      <c r="D501" s="1">
        <v>26933</v>
      </c>
      <c r="E501" s="1">
        <v>26858</v>
      </c>
      <c r="F501" s="1">
        <v>26849</v>
      </c>
      <c r="H501" s="51"/>
      <c r="I501" s="52"/>
      <c r="J501" s="51"/>
      <c r="K501" s="51"/>
      <c r="L501" s="50"/>
      <c r="M501" s="50"/>
    </row>
    <row r="502" spans="1:13" x14ac:dyDescent="0.3">
      <c r="A502" s="1">
        <v>2017</v>
      </c>
      <c r="B502" s="2" t="s">
        <v>24</v>
      </c>
      <c r="C502" s="22" t="e">
        <f>NA()</f>
        <v>#N/A</v>
      </c>
      <c r="D502" s="1">
        <v>135950</v>
      </c>
      <c r="E502" s="1">
        <v>136660</v>
      </c>
      <c r="F502" s="1">
        <v>136180</v>
      </c>
      <c r="H502" s="51"/>
      <c r="I502" s="52"/>
      <c r="J502" s="51"/>
      <c r="K502" s="51"/>
      <c r="L502" s="50"/>
      <c r="M502" s="50"/>
    </row>
    <row r="503" spans="1:13" x14ac:dyDescent="0.3">
      <c r="A503" s="1">
        <v>2017</v>
      </c>
      <c r="B503" s="2" t="s">
        <v>25</v>
      </c>
      <c r="C503" s="22" t="e">
        <f>NA()</f>
        <v>#N/A</v>
      </c>
      <c r="D503" s="1">
        <v>339279</v>
      </c>
      <c r="E503" s="1">
        <v>339034</v>
      </c>
      <c r="F503" s="1">
        <v>338455</v>
      </c>
      <c r="H503" s="51"/>
      <c r="I503" s="52"/>
      <c r="J503" s="51"/>
      <c r="K503" s="51"/>
      <c r="L503" s="50"/>
      <c r="M503" s="50"/>
    </row>
    <row r="504" spans="1:13" x14ac:dyDescent="0.3">
      <c r="A504" s="1">
        <v>2017</v>
      </c>
      <c r="B504" s="2" t="s">
        <v>26</v>
      </c>
      <c r="C504" s="22" t="e">
        <f>NA()</f>
        <v>#N/A</v>
      </c>
      <c r="D504" s="1">
        <v>21704</v>
      </c>
      <c r="E504" s="1">
        <v>21764</v>
      </c>
      <c r="F504" s="1">
        <v>21856</v>
      </c>
      <c r="H504" s="51"/>
      <c r="I504" s="52"/>
      <c r="J504" s="51"/>
      <c r="K504" s="51"/>
      <c r="L504" s="50"/>
      <c r="M504" s="50"/>
    </row>
    <row r="505" spans="1:13" x14ac:dyDescent="0.3">
      <c r="A505" s="1">
        <v>2017</v>
      </c>
      <c r="B505" s="2" t="s">
        <v>76</v>
      </c>
      <c r="C505" s="22" t="e">
        <f>NA()</f>
        <v>#N/A</v>
      </c>
      <c r="D505" s="1">
        <v>154101</v>
      </c>
      <c r="E505" s="1">
        <v>153337</v>
      </c>
      <c r="F505" s="1">
        <v>153898</v>
      </c>
      <c r="H505" s="51"/>
      <c r="I505" s="52"/>
      <c r="J505" s="51"/>
      <c r="K505" s="51"/>
      <c r="L505" s="50"/>
      <c r="M505" s="50"/>
    </row>
    <row r="506" spans="1:13" x14ac:dyDescent="0.3">
      <c r="A506" s="1">
        <v>2017</v>
      </c>
      <c r="B506" s="2" t="s">
        <v>27</v>
      </c>
      <c r="C506" s="22" t="e">
        <f>NA()</f>
        <v>#N/A</v>
      </c>
      <c r="D506" s="1">
        <v>174709</v>
      </c>
      <c r="E506" s="1">
        <v>175321</v>
      </c>
      <c r="F506" s="1">
        <v>175113</v>
      </c>
      <c r="H506" s="51"/>
      <c r="I506" s="52"/>
      <c r="J506" s="51"/>
      <c r="K506" s="51"/>
      <c r="L506" s="50"/>
      <c r="M506" s="50"/>
    </row>
    <row r="507" spans="1:13" x14ac:dyDescent="0.3">
      <c r="A507" s="1">
        <v>2017</v>
      </c>
      <c r="B507" s="2" t="s">
        <v>28</v>
      </c>
      <c r="C507" s="22" t="e">
        <f>NA()</f>
        <v>#N/A</v>
      </c>
      <c r="D507" s="1">
        <v>114334</v>
      </c>
      <c r="E507" s="1">
        <v>114796</v>
      </c>
      <c r="F507" s="1">
        <v>114212</v>
      </c>
      <c r="H507" s="51"/>
      <c r="I507" s="52"/>
      <c r="J507" s="51"/>
      <c r="K507" s="51"/>
      <c r="L507" s="50"/>
      <c r="M507" s="50"/>
    </row>
    <row r="508" spans="1:13" x14ac:dyDescent="0.3">
      <c r="A508" s="1">
        <v>2017</v>
      </c>
      <c r="B508" s="2" t="s">
        <v>29</v>
      </c>
      <c r="C508" s="22" t="e">
        <f>NA()</f>
        <v>#N/A</v>
      </c>
      <c r="D508" s="1">
        <v>23694</v>
      </c>
      <c r="E508" s="1">
        <v>23510</v>
      </c>
      <c r="F508" s="1">
        <v>23621</v>
      </c>
      <c r="H508" s="51"/>
      <c r="I508" s="52"/>
      <c r="J508" s="51"/>
      <c r="K508" s="51"/>
      <c r="L508" s="50"/>
      <c r="M508" s="50"/>
    </row>
    <row r="509" spans="1:13" x14ac:dyDescent="0.3">
      <c r="A509" s="1">
        <v>2017</v>
      </c>
      <c r="B509" s="2" t="s">
        <v>30</v>
      </c>
      <c r="C509" s="22" t="e">
        <f>NA()</f>
        <v>#N/A</v>
      </c>
      <c r="D509" s="1">
        <v>112479</v>
      </c>
      <c r="E509" s="1">
        <v>112929</v>
      </c>
      <c r="F509" s="1">
        <v>112727</v>
      </c>
      <c r="H509" s="51"/>
      <c r="I509" s="52"/>
      <c r="J509" s="51"/>
      <c r="K509" s="51"/>
      <c r="L509" s="50"/>
      <c r="M509" s="50"/>
    </row>
    <row r="510" spans="1:13" x14ac:dyDescent="0.3">
      <c r="A510" s="1">
        <v>2017</v>
      </c>
      <c r="B510" s="2" t="s">
        <v>31</v>
      </c>
      <c r="C510" s="22" t="e">
        <f>NA()</f>
        <v>#N/A</v>
      </c>
      <c r="D510" s="1">
        <v>316969</v>
      </c>
      <c r="E510" s="1">
        <v>317685</v>
      </c>
      <c r="F510" s="1">
        <v>316883</v>
      </c>
      <c r="H510" s="51"/>
      <c r="I510" s="52"/>
      <c r="J510" s="51"/>
      <c r="K510" s="51"/>
      <c r="L510" s="50"/>
      <c r="M510" s="50"/>
    </row>
    <row r="511" spans="1:13" x14ac:dyDescent="0.3">
      <c r="A511" s="1">
        <v>2017</v>
      </c>
      <c r="B511" s="2" t="s">
        <v>32</v>
      </c>
      <c r="C511" s="22" t="e">
        <f>NA()</f>
        <v>#N/A</v>
      </c>
      <c r="D511" s="1">
        <v>93529</v>
      </c>
      <c r="E511" s="1">
        <v>93109</v>
      </c>
      <c r="F511" s="1">
        <v>93608</v>
      </c>
      <c r="H511" s="51"/>
      <c r="I511" s="52"/>
      <c r="J511" s="51"/>
      <c r="K511" s="51"/>
      <c r="L511" s="50"/>
      <c r="M511" s="50"/>
    </row>
    <row r="512" spans="1:13" x14ac:dyDescent="0.3">
      <c r="A512" s="1">
        <v>2017</v>
      </c>
      <c r="B512" s="2" t="s">
        <v>33</v>
      </c>
      <c r="C512" s="22" t="e">
        <f>NA()</f>
        <v>#N/A</v>
      </c>
      <c r="D512" s="1">
        <v>89325</v>
      </c>
      <c r="E512" s="1">
        <v>89576</v>
      </c>
      <c r="F512" s="1">
        <v>89380</v>
      </c>
      <c r="H512" s="51"/>
      <c r="I512" s="52"/>
      <c r="J512" s="51"/>
      <c r="K512" s="51"/>
      <c r="L512" s="50"/>
      <c r="M512" s="50"/>
    </row>
    <row r="513" spans="1:13" x14ac:dyDescent="0.3">
      <c r="A513" s="1">
        <v>2017</v>
      </c>
      <c r="B513" s="2" t="s">
        <v>34</v>
      </c>
      <c r="C513" s="22" t="e">
        <f>NA()</f>
        <v>#N/A</v>
      </c>
      <c r="D513" s="1">
        <v>180252</v>
      </c>
      <c r="E513" s="1">
        <v>180111</v>
      </c>
      <c r="F513" s="1">
        <v>179754</v>
      </c>
      <c r="H513" s="51"/>
      <c r="I513" s="52"/>
      <c r="J513" s="51"/>
      <c r="K513" s="51"/>
      <c r="L513" s="50"/>
      <c r="M513" s="50"/>
    </row>
    <row r="514" spans="1:13" x14ac:dyDescent="0.3">
      <c r="A514" s="1">
        <v>2018</v>
      </c>
      <c r="B514" s="2" t="s">
        <v>6</v>
      </c>
      <c r="C514" s="22" t="e">
        <f>NA()</f>
        <v>#N/A</v>
      </c>
      <c r="D514" s="1">
        <v>239031</v>
      </c>
      <c r="E514" s="1">
        <v>235521</v>
      </c>
      <c r="F514" s="1">
        <v>235922</v>
      </c>
      <c r="H514" s="51"/>
      <c r="I514" s="52"/>
      <c r="J514" s="51"/>
      <c r="K514" s="51"/>
      <c r="L514" s="50"/>
      <c r="M514" s="50"/>
    </row>
    <row r="515" spans="1:13" x14ac:dyDescent="0.3">
      <c r="A515" s="1">
        <v>2018</v>
      </c>
      <c r="B515" s="2" t="s">
        <v>7</v>
      </c>
      <c r="C515" s="22" t="e">
        <f>NA()</f>
        <v>#N/A</v>
      </c>
      <c r="D515" s="1">
        <v>266128</v>
      </c>
      <c r="E515" s="1">
        <v>267697</v>
      </c>
      <c r="F515" s="1">
        <v>268012</v>
      </c>
      <c r="H515" s="51"/>
      <c r="I515" s="52"/>
      <c r="J515" s="51"/>
      <c r="K515" s="51"/>
      <c r="L515" s="50"/>
      <c r="M515" s="50"/>
    </row>
    <row r="516" spans="1:13" x14ac:dyDescent="0.3">
      <c r="A516" s="1">
        <v>2018</v>
      </c>
      <c r="B516" s="2" t="s">
        <v>8</v>
      </c>
      <c r="C516" s="22" t="e">
        <f>NA()</f>
        <v>#N/A</v>
      </c>
      <c r="D516" s="1">
        <v>116514</v>
      </c>
      <c r="E516" s="1">
        <v>116660</v>
      </c>
      <c r="F516" s="1">
        <v>115898</v>
      </c>
      <c r="H516" s="51"/>
      <c r="I516" s="52"/>
      <c r="J516" s="51"/>
      <c r="K516" s="51"/>
      <c r="L516" s="50"/>
      <c r="M516" s="50"/>
    </row>
    <row r="517" spans="1:13" x14ac:dyDescent="0.3">
      <c r="A517" s="1">
        <v>2018</v>
      </c>
      <c r="B517" s="2" t="s">
        <v>74</v>
      </c>
      <c r="C517" s="22" t="e">
        <f>NA()</f>
        <v>#N/A</v>
      </c>
      <c r="D517" s="1">
        <v>84304</v>
      </c>
      <c r="E517" s="1">
        <v>85929</v>
      </c>
      <c r="F517" s="1">
        <v>84870</v>
      </c>
      <c r="H517" s="51"/>
      <c r="I517" s="52"/>
      <c r="J517" s="51"/>
      <c r="K517" s="51"/>
      <c r="L517" s="50"/>
      <c r="M517" s="50"/>
    </row>
    <row r="518" spans="1:13" x14ac:dyDescent="0.3">
      <c r="A518" s="1">
        <v>2018</v>
      </c>
      <c r="B518" s="2" t="s">
        <v>9</v>
      </c>
      <c r="C518" s="22" t="e">
        <f>NA()</f>
        <v>#N/A</v>
      </c>
      <c r="D518" s="1">
        <v>513787</v>
      </c>
      <c r="E518" s="1">
        <v>516549</v>
      </c>
      <c r="F518" s="1">
        <v>520476</v>
      </c>
      <c r="H518" s="51"/>
      <c r="I518" s="52"/>
      <c r="J518" s="51"/>
      <c r="K518" s="51"/>
      <c r="L518" s="50"/>
      <c r="M518" s="50"/>
    </row>
    <row r="519" spans="1:13" x14ac:dyDescent="0.3">
      <c r="A519" s="1">
        <v>2018</v>
      </c>
      <c r="B519" s="2" t="s">
        <v>10</v>
      </c>
      <c r="C519" s="22" t="e">
        <f>NA()</f>
        <v>#N/A</v>
      </c>
      <c r="D519" s="1">
        <v>51585</v>
      </c>
      <c r="E519" s="1">
        <v>51865</v>
      </c>
      <c r="F519" s="1">
        <v>51606</v>
      </c>
      <c r="H519" s="51"/>
      <c r="I519" s="52"/>
      <c r="J519" s="51"/>
      <c r="K519" s="51"/>
      <c r="L519" s="50"/>
      <c r="M519" s="50"/>
    </row>
    <row r="520" spans="1:13" x14ac:dyDescent="0.3">
      <c r="A520" s="1">
        <v>2018</v>
      </c>
      <c r="B520" s="2" t="s">
        <v>75</v>
      </c>
      <c r="C520" s="22" t="e">
        <f>NA()</f>
        <v>#N/A</v>
      </c>
      <c r="D520" s="1">
        <v>149176</v>
      </c>
      <c r="E520" s="1">
        <v>148953</v>
      </c>
      <c r="F520" s="1">
        <v>148578</v>
      </c>
      <c r="H520" s="51"/>
      <c r="I520" s="52"/>
      <c r="J520" s="51"/>
      <c r="K520" s="51"/>
      <c r="L520" s="50"/>
      <c r="M520" s="50"/>
    </row>
    <row r="521" spans="1:13" x14ac:dyDescent="0.3">
      <c r="A521" s="1">
        <v>2018</v>
      </c>
      <c r="B521" s="2" t="s">
        <v>11</v>
      </c>
      <c r="C521" s="22" t="e">
        <f>NA()</f>
        <v>#N/A</v>
      </c>
      <c r="D521" s="1">
        <v>152194</v>
      </c>
      <c r="E521" s="1">
        <v>150698</v>
      </c>
      <c r="F521" s="1">
        <v>151016</v>
      </c>
      <c r="H521" s="51"/>
      <c r="I521" s="52"/>
      <c r="J521" s="51"/>
      <c r="K521" s="51"/>
      <c r="L521" s="50"/>
      <c r="M521" s="50"/>
    </row>
    <row r="522" spans="1:13" x14ac:dyDescent="0.3">
      <c r="A522" s="1">
        <v>2018</v>
      </c>
      <c r="B522" s="2" t="s">
        <v>12</v>
      </c>
      <c r="C522" s="22" t="e">
        <f>NA()</f>
        <v>#N/A</v>
      </c>
      <c r="D522" s="1">
        <v>123230</v>
      </c>
      <c r="E522" s="1">
        <v>123455</v>
      </c>
      <c r="F522" s="1">
        <v>123141</v>
      </c>
      <c r="H522" s="51"/>
      <c r="I522" s="52"/>
      <c r="J522" s="51"/>
      <c r="K522" s="51"/>
      <c r="L522" s="50"/>
      <c r="M522" s="50"/>
    </row>
    <row r="523" spans="1:13" x14ac:dyDescent="0.3">
      <c r="A523" s="1">
        <v>2018</v>
      </c>
      <c r="B523" s="2" t="s">
        <v>13</v>
      </c>
      <c r="C523" s="22" t="e">
        <f>NA()</f>
        <v>#N/A</v>
      </c>
      <c r="D523" s="1">
        <v>104937</v>
      </c>
      <c r="E523" s="1">
        <v>105846</v>
      </c>
      <c r="F523" s="1">
        <v>105231</v>
      </c>
      <c r="H523" s="51"/>
      <c r="I523" s="52"/>
      <c r="J523" s="51"/>
      <c r="K523" s="51"/>
      <c r="L523" s="50"/>
      <c r="M523" s="50"/>
    </row>
    <row r="524" spans="1:13" x14ac:dyDescent="0.3">
      <c r="A524" s="1">
        <v>2018</v>
      </c>
      <c r="B524" s="2" t="s">
        <v>14</v>
      </c>
      <c r="C524" s="22" t="e">
        <f>NA()</f>
        <v>#N/A</v>
      </c>
      <c r="D524" s="1">
        <v>105913</v>
      </c>
      <c r="E524" s="1">
        <v>105539</v>
      </c>
      <c r="F524" s="1">
        <v>105994</v>
      </c>
      <c r="H524" s="51"/>
      <c r="I524" s="52"/>
      <c r="J524" s="51"/>
      <c r="K524" s="51"/>
      <c r="L524" s="50"/>
      <c r="M524" s="50"/>
    </row>
    <row r="525" spans="1:13" x14ac:dyDescent="0.3">
      <c r="A525" s="1">
        <v>2018</v>
      </c>
      <c r="B525" s="2" t="s">
        <v>15</v>
      </c>
      <c r="C525" s="22" t="e">
        <f>NA()</f>
        <v>#N/A</v>
      </c>
      <c r="D525" s="1">
        <v>91701</v>
      </c>
      <c r="E525" s="1">
        <v>92447</v>
      </c>
      <c r="F525" s="1">
        <v>91903</v>
      </c>
      <c r="H525" s="51"/>
      <c r="I525" s="52"/>
      <c r="J525" s="51"/>
      <c r="K525" s="51"/>
      <c r="L525" s="50"/>
      <c r="M525" s="50"/>
    </row>
    <row r="526" spans="1:13" x14ac:dyDescent="0.3">
      <c r="A526" s="1">
        <v>2018</v>
      </c>
      <c r="B526" s="2" t="s">
        <v>16</v>
      </c>
      <c r="C526" s="22" t="e">
        <f>NA()</f>
        <v>#N/A</v>
      </c>
      <c r="D526" s="1">
        <v>161286</v>
      </c>
      <c r="E526" s="1">
        <v>161749</v>
      </c>
      <c r="F526" s="1">
        <v>161434</v>
      </c>
      <c r="H526" s="51"/>
      <c r="I526" s="52"/>
      <c r="J526" s="51"/>
      <c r="K526" s="51"/>
      <c r="L526" s="50"/>
      <c r="M526" s="50"/>
    </row>
    <row r="527" spans="1:13" x14ac:dyDescent="0.3">
      <c r="A527" s="1">
        <v>2018</v>
      </c>
      <c r="B527" s="2" t="s">
        <v>17</v>
      </c>
      <c r="C527" s="22" t="e">
        <f>NA()</f>
        <v>#N/A</v>
      </c>
      <c r="D527" s="1">
        <v>374227</v>
      </c>
      <c r="E527" s="1">
        <v>375007</v>
      </c>
      <c r="F527" s="1">
        <v>374858</v>
      </c>
      <c r="H527" s="51"/>
      <c r="I527" s="52"/>
      <c r="J527" s="51"/>
      <c r="K527" s="51"/>
      <c r="L527" s="50"/>
      <c r="M527" s="50"/>
    </row>
    <row r="528" spans="1:13" x14ac:dyDescent="0.3">
      <c r="A528" s="1">
        <v>2018</v>
      </c>
      <c r="B528" s="2" t="s">
        <v>18</v>
      </c>
      <c r="C528" s="22" t="e">
        <f>NA()</f>
        <v>#N/A</v>
      </c>
      <c r="D528" s="1">
        <v>613483</v>
      </c>
      <c r="E528" s="1">
        <v>607114</v>
      </c>
      <c r="F528" s="1">
        <v>609880</v>
      </c>
      <c r="H528" s="51"/>
      <c r="I528" s="52"/>
      <c r="J528" s="51"/>
      <c r="K528" s="51"/>
      <c r="L528" s="50"/>
      <c r="M528" s="50"/>
    </row>
    <row r="529" spans="1:13" x14ac:dyDescent="0.3">
      <c r="A529" s="1">
        <v>2018</v>
      </c>
      <c r="B529" s="2" t="s">
        <v>19</v>
      </c>
      <c r="C529" s="22" t="e">
        <f>NA()</f>
        <v>#N/A</v>
      </c>
      <c r="D529" s="1">
        <v>236828</v>
      </c>
      <c r="E529" s="1">
        <v>235667</v>
      </c>
      <c r="F529" s="1">
        <v>235436</v>
      </c>
      <c r="H529" s="51"/>
      <c r="I529" s="52"/>
      <c r="J529" s="51"/>
      <c r="K529" s="51"/>
      <c r="L529" s="50"/>
      <c r="M529" s="50"/>
    </row>
    <row r="530" spans="1:13" x14ac:dyDescent="0.3">
      <c r="A530" s="1">
        <v>2018</v>
      </c>
      <c r="B530" s="2" t="s">
        <v>20</v>
      </c>
      <c r="C530" s="22" t="e">
        <f>NA()</f>
        <v>#N/A</v>
      </c>
      <c r="D530" s="1">
        <v>77364</v>
      </c>
      <c r="E530" s="1">
        <v>77797</v>
      </c>
      <c r="F530" s="1">
        <v>77560</v>
      </c>
      <c r="H530" s="51"/>
      <c r="I530" s="52"/>
      <c r="J530" s="51"/>
      <c r="K530" s="51"/>
      <c r="L530" s="50"/>
      <c r="M530" s="50"/>
    </row>
    <row r="531" spans="1:13" x14ac:dyDescent="0.3">
      <c r="A531" s="1">
        <v>2018</v>
      </c>
      <c r="B531" s="2" t="s">
        <v>21</v>
      </c>
      <c r="C531" s="22" t="e">
        <f>NA()</f>
        <v>#N/A</v>
      </c>
      <c r="D531" s="1">
        <v>87606</v>
      </c>
      <c r="E531" s="1">
        <v>88087</v>
      </c>
      <c r="F531" s="1">
        <v>88078</v>
      </c>
      <c r="H531" s="51"/>
      <c r="I531" s="52"/>
      <c r="J531" s="51"/>
      <c r="K531" s="51"/>
      <c r="L531" s="50"/>
      <c r="M531" s="50"/>
    </row>
    <row r="532" spans="1:13" x14ac:dyDescent="0.3">
      <c r="A532" s="1">
        <v>2018</v>
      </c>
      <c r="B532" s="2" t="s">
        <v>22</v>
      </c>
      <c r="C532" s="22" t="e">
        <f>NA()</f>
        <v>#N/A</v>
      </c>
      <c r="D532" s="1">
        <v>92868</v>
      </c>
      <c r="E532" s="1">
        <v>93594</v>
      </c>
      <c r="F532" s="1">
        <v>93062</v>
      </c>
      <c r="H532" s="51"/>
      <c r="I532" s="52"/>
      <c r="J532" s="51"/>
      <c r="K532" s="51"/>
      <c r="L532" s="50"/>
      <c r="M532" s="50"/>
    </row>
    <row r="533" spans="1:13" x14ac:dyDescent="0.3">
      <c r="A533" s="1">
        <v>2018</v>
      </c>
      <c r="B533" s="2" t="s">
        <v>23</v>
      </c>
      <c r="C533" s="22" t="e">
        <f>NA()</f>
        <v>#N/A</v>
      </c>
      <c r="D533" s="1">
        <v>26808</v>
      </c>
      <c r="E533" s="1">
        <v>26734</v>
      </c>
      <c r="F533" s="1">
        <v>26730</v>
      </c>
      <c r="H533" s="51"/>
      <c r="I533" s="52"/>
      <c r="J533" s="51"/>
      <c r="K533" s="51"/>
      <c r="L533" s="50"/>
      <c r="M533" s="50"/>
    </row>
    <row r="534" spans="1:13" x14ac:dyDescent="0.3">
      <c r="A534" s="1">
        <v>2018</v>
      </c>
      <c r="B534" s="2" t="s">
        <v>24</v>
      </c>
      <c r="C534" s="22" t="e">
        <f>NA()</f>
        <v>#N/A</v>
      </c>
      <c r="D534" s="1">
        <v>135652</v>
      </c>
      <c r="E534" s="1">
        <v>136516</v>
      </c>
      <c r="F534" s="1">
        <v>135917</v>
      </c>
      <c r="H534" s="51"/>
      <c r="I534" s="52"/>
      <c r="J534" s="51"/>
      <c r="K534" s="51"/>
      <c r="L534" s="50"/>
      <c r="M534" s="50"/>
    </row>
    <row r="535" spans="1:13" x14ac:dyDescent="0.3">
      <c r="A535" s="1">
        <v>2018</v>
      </c>
      <c r="B535" s="2" t="s">
        <v>25</v>
      </c>
      <c r="C535" s="22" t="e">
        <f>NA()</f>
        <v>#N/A</v>
      </c>
      <c r="D535" s="1">
        <v>339589</v>
      </c>
      <c r="E535" s="1">
        <v>339391</v>
      </c>
      <c r="F535" s="1">
        <v>338615</v>
      </c>
      <c r="H535" s="51"/>
      <c r="I535" s="52"/>
      <c r="J535" s="51"/>
      <c r="K535" s="51"/>
      <c r="L535" s="50"/>
      <c r="M535" s="50"/>
    </row>
    <row r="536" spans="1:13" x14ac:dyDescent="0.3">
      <c r="A536" s="1">
        <v>2018</v>
      </c>
      <c r="B536" s="2" t="s">
        <v>26</v>
      </c>
      <c r="C536" s="22" t="e">
        <f>NA()</f>
        <v>#N/A</v>
      </c>
      <c r="D536" s="1">
        <v>21791</v>
      </c>
      <c r="E536" s="1">
        <v>21833</v>
      </c>
      <c r="F536" s="1">
        <v>21934</v>
      </c>
      <c r="H536" s="51"/>
      <c r="I536" s="52"/>
      <c r="J536" s="51"/>
      <c r="K536" s="51"/>
      <c r="L536" s="50"/>
      <c r="M536" s="50"/>
    </row>
    <row r="537" spans="1:13" x14ac:dyDescent="0.3">
      <c r="A537" s="1">
        <v>2018</v>
      </c>
      <c r="B537" s="2" t="s">
        <v>76</v>
      </c>
      <c r="C537" s="22" t="e">
        <f>NA()</f>
        <v>#N/A</v>
      </c>
      <c r="D537" s="1">
        <v>155499</v>
      </c>
      <c r="E537" s="1">
        <v>154502</v>
      </c>
      <c r="F537" s="1">
        <v>155244</v>
      </c>
      <c r="H537" s="51"/>
      <c r="I537" s="52"/>
      <c r="J537" s="51"/>
      <c r="K537" s="51"/>
      <c r="L537" s="50"/>
      <c r="M537" s="50"/>
    </row>
    <row r="538" spans="1:13" x14ac:dyDescent="0.3">
      <c r="A538" s="1">
        <v>2018</v>
      </c>
      <c r="B538" s="2" t="s">
        <v>27</v>
      </c>
      <c r="C538" s="22" t="e">
        <f>NA()</f>
        <v>#N/A</v>
      </c>
      <c r="D538" s="1">
        <v>174870</v>
      </c>
      <c r="E538" s="1">
        <v>175650</v>
      </c>
      <c r="F538" s="1">
        <v>175382</v>
      </c>
      <c r="H538" s="51"/>
      <c r="I538" s="52"/>
      <c r="J538" s="51"/>
      <c r="K538" s="51"/>
      <c r="L538" s="50"/>
      <c r="M538" s="50"/>
    </row>
    <row r="539" spans="1:13" x14ac:dyDescent="0.3">
      <c r="A539" s="1">
        <v>2018</v>
      </c>
      <c r="B539" s="2" t="s">
        <v>28</v>
      </c>
      <c r="C539" s="22" t="e">
        <f>NA()</f>
        <v>#N/A</v>
      </c>
      <c r="D539" s="1">
        <v>114497</v>
      </c>
      <c r="E539" s="1">
        <v>115072</v>
      </c>
      <c r="F539" s="1">
        <v>114327</v>
      </c>
      <c r="H539" s="51"/>
      <c r="I539" s="52"/>
      <c r="J539" s="51"/>
      <c r="K539" s="51"/>
      <c r="L539" s="50"/>
      <c r="M539" s="50"/>
    </row>
    <row r="540" spans="1:13" x14ac:dyDescent="0.3">
      <c r="A540" s="1">
        <v>2018</v>
      </c>
      <c r="B540" s="2" t="s">
        <v>29</v>
      </c>
      <c r="C540" s="22" t="e">
        <f>NA()</f>
        <v>#N/A</v>
      </c>
      <c r="D540" s="1">
        <v>23790</v>
      </c>
      <c r="E540" s="1">
        <v>23555</v>
      </c>
      <c r="F540" s="1">
        <v>23698</v>
      </c>
      <c r="H540" s="51"/>
      <c r="I540" s="52"/>
      <c r="J540" s="51"/>
      <c r="K540" s="51"/>
      <c r="L540" s="50"/>
      <c r="M540" s="50"/>
    </row>
    <row r="541" spans="1:13" x14ac:dyDescent="0.3">
      <c r="A541" s="1">
        <v>2018</v>
      </c>
      <c r="B541" s="2" t="s">
        <v>30</v>
      </c>
      <c r="C541" s="22" t="e">
        <f>NA()</f>
        <v>#N/A</v>
      </c>
      <c r="D541" s="1">
        <v>112432</v>
      </c>
      <c r="E541" s="1">
        <v>112958</v>
      </c>
      <c r="F541" s="1">
        <v>112728</v>
      </c>
      <c r="H541" s="51"/>
      <c r="I541" s="52"/>
      <c r="J541" s="51"/>
      <c r="K541" s="51"/>
      <c r="L541" s="50"/>
      <c r="M541" s="50"/>
    </row>
    <row r="542" spans="1:13" x14ac:dyDescent="0.3">
      <c r="A542" s="1">
        <v>2018</v>
      </c>
      <c r="B542" s="2" t="s">
        <v>31</v>
      </c>
      <c r="C542" s="22" t="e">
        <f>NA()</f>
        <v>#N/A</v>
      </c>
      <c r="D542" s="1">
        <v>317552</v>
      </c>
      <c r="E542" s="1">
        <v>318486</v>
      </c>
      <c r="F542" s="1">
        <v>317417</v>
      </c>
      <c r="H542" s="51"/>
      <c r="I542" s="52"/>
      <c r="J542" s="51"/>
      <c r="K542" s="51"/>
      <c r="L542" s="50"/>
      <c r="M542" s="50"/>
    </row>
    <row r="543" spans="1:13" x14ac:dyDescent="0.3">
      <c r="A543" s="1">
        <v>2018</v>
      </c>
      <c r="B543" s="2" t="s">
        <v>32</v>
      </c>
      <c r="C543" s="22" t="e">
        <f>NA()</f>
        <v>#N/A</v>
      </c>
      <c r="D543" s="1">
        <v>94083</v>
      </c>
      <c r="E543" s="1">
        <v>93496</v>
      </c>
      <c r="F543" s="1">
        <v>94152</v>
      </c>
      <c r="H543" s="51"/>
      <c r="I543" s="52"/>
      <c r="J543" s="51"/>
      <c r="K543" s="51"/>
      <c r="L543" s="50"/>
      <c r="M543" s="50"/>
    </row>
    <row r="544" spans="1:13" x14ac:dyDescent="0.3">
      <c r="A544" s="1">
        <v>2018</v>
      </c>
      <c r="B544" s="2" t="s">
        <v>33</v>
      </c>
      <c r="C544" s="22" t="e">
        <f>NA()</f>
        <v>#N/A</v>
      </c>
      <c r="D544" s="1">
        <v>89160</v>
      </c>
      <c r="E544" s="1">
        <v>89478</v>
      </c>
      <c r="F544" s="1">
        <v>89203</v>
      </c>
      <c r="H544" s="51"/>
      <c r="I544" s="52"/>
      <c r="J544" s="51"/>
      <c r="K544" s="51"/>
      <c r="L544" s="50"/>
      <c r="M544" s="50"/>
    </row>
    <row r="545" spans="1:13" x14ac:dyDescent="0.3">
      <c r="A545" s="1">
        <v>2018</v>
      </c>
      <c r="B545" s="2" t="s">
        <v>34</v>
      </c>
      <c r="C545" s="22" t="e">
        <f>NA()</f>
        <v>#N/A</v>
      </c>
      <c r="D545" s="1">
        <v>181127</v>
      </c>
      <c r="E545" s="1">
        <v>181167</v>
      </c>
      <c r="F545" s="1">
        <v>180710</v>
      </c>
      <c r="H545" s="51"/>
      <c r="I545" s="52"/>
      <c r="J545" s="51"/>
      <c r="K545" s="51"/>
      <c r="L545" s="50"/>
      <c r="M545" s="50"/>
    </row>
    <row r="546" spans="1:13" x14ac:dyDescent="0.3">
      <c r="A546" s="1">
        <v>2019</v>
      </c>
      <c r="B546" s="2" t="s">
        <v>6</v>
      </c>
      <c r="C546" s="22" t="e">
        <f>NA()</f>
        <v>#N/A</v>
      </c>
      <c r="D546" s="1">
        <v>241704</v>
      </c>
      <c r="E546" s="1">
        <v>237308</v>
      </c>
      <c r="F546" s="1">
        <v>237694</v>
      </c>
      <c r="H546" s="51"/>
      <c r="I546" s="52"/>
      <c r="J546" s="51"/>
      <c r="K546" s="51"/>
      <c r="L546" s="50"/>
      <c r="M546" s="50"/>
    </row>
    <row r="547" spans="1:13" x14ac:dyDescent="0.3">
      <c r="A547" s="1">
        <v>2019</v>
      </c>
      <c r="B547" s="2" t="s">
        <v>7</v>
      </c>
      <c r="C547" s="22" t="e">
        <f>NA()</f>
        <v>#N/A</v>
      </c>
      <c r="D547" s="1">
        <v>268020</v>
      </c>
      <c r="E547" s="1">
        <v>270341</v>
      </c>
      <c r="F547" s="1">
        <v>270819</v>
      </c>
      <c r="H547" s="51"/>
      <c r="I547" s="52"/>
      <c r="J547" s="51"/>
      <c r="K547" s="51"/>
      <c r="L547" s="50"/>
      <c r="M547" s="50"/>
    </row>
    <row r="548" spans="1:13" x14ac:dyDescent="0.3">
      <c r="A548" s="1">
        <v>2019</v>
      </c>
      <c r="B548" s="2" t="s">
        <v>8</v>
      </c>
      <c r="C548" s="22" t="e">
        <f>NA()</f>
        <v>#N/A</v>
      </c>
      <c r="D548" s="1">
        <v>116586</v>
      </c>
      <c r="E548" s="1">
        <v>116782</v>
      </c>
      <c r="F548" s="1">
        <v>115826</v>
      </c>
      <c r="H548" s="51"/>
      <c r="I548" s="52"/>
      <c r="J548" s="51"/>
      <c r="K548" s="51"/>
      <c r="L548" s="50"/>
      <c r="M548" s="50"/>
    </row>
    <row r="549" spans="1:13" x14ac:dyDescent="0.3">
      <c r="A549" s="1">
        <v>2019</v>
      </c>
      <c r="B549" s="2" t="s">
        <v>74</v>
      </c>
      <c r="C549" s="22" t="e">
        <f>NA()</f>
        <v>#N/A</v>
      </c>
      <c r="D549" s="1">
        <v>83915</v>
      </c>
      <c r="E549" s="1">
        <v>85829</v>
      </c>
      <c r="F549" s="1">
        <v>84575</v>
      </c>
      <c r="H549" s="51"/>
      <c r="I549" s="52"/>
      <c r="J549" s="51"/>
      <c r="K549" s="51"/>
      <c r="L549" s="50"/>
      <c r="M549" s="50"/>
    </row>
    <row r="550" spans="1:13" x14ac:dyDescent="0.3">
      <c r="A550" s="1">
        <v>2019</v>
      </c>
      <c r="B550" s="2" t="s">
        <v>9</v>
      </c>
      <c r="C550" s="22" t="e">
        <f>NA()</f>
        <v>#N/A</v>
      </c>
      <c r="D550" s="1">
        <v>519542</v>
      </c>
      <c r="E550" s="1">
        <v>522604</v>
      </c>
      <c r="F550" s="1">
        <v>527632</v>
      </c>
      <c r="H550" s="51"/>
      <c r="I550" s="52"/>
      <c r="J550" s="51"/>
      <c r="K550" s="51"/>
      <c r="L550" s="50"/>
      <c r="M550" s="50"/>
    </row>
    <row r="551" spans="1:13" x14ac:dyDescent="0.3">
      <c r="A551" s="1">
        <v>2019</v>
      </c>
      <c r="B551" s="2" t="s">
        <v>10</v>
      </c>
      <c r="C551" s="22" t="e">
        <f>NA()</f>
        <v>#N/A</v>
      </c>
      <c r="D551" s="1">
        <v>51616</v>
      </c>
      <c r="E551" s="1">
        <v>51945</v>
      </c>
      <c r="F551" s="1">
        <v>51648</v>
      </c>
      <c r="H551" s="51"/>
      <c r="I551" s="52"/>
      <c r="J551" s="51"/>
      <c r="K551" s="51"/>
      <c r="L551" s="50"/>
      <c r="M551" s="50"/>
    </row>
    <row r="552" spans="1:13" x14ac:dyDescent="0.3">
      <c r="A552" s="1">
        <v>2019</v>
      </c>
      <c r="B552" s="2" t="s">
        <v>75</v>
      </c>
      <c r="C552" s="22" t="e">
        <f>NA()</f>
        <v>#N/A</v>
      </c>
      <c r="D552" s="1">
        <v>148962</v>
      </c>
      <c r="E552" s="1">
        <v>148721</v>
      </c>
      <c r="F552" s="1">
        <v>148232</v>
      </c>
      <c r="H552" s="51"/>
      <c r="I552" s="52"/>
      <c r="J552" s="51"/>
      <c r="K552" s="51"/>
      <c r="L552" s="50"/>
      <c r="M552" s="50"/>
    </row>
    <row r="553" spans="1:13" x14ac:dyDescent="0.3">
      <c r="A553" s="1">
        <v>2019</v>
      </c>
      <c r="B553" s="2" t="s">
        <v>11</v>
      </c>
      <c r="C553" s="22" t="e">
        <f>NA()</f>
        <v>#N/A</v>
      </c>
      <c r="D553" s="1">
        <v>153159</v>
      </c>
      <c r="E553" s="1">
        <v>151224</v>
      </c>
      <c r="F553" s="1">
        <v>151616</v>
      </c>
      <c r="H553" s="51"/>
      <c r="I553" s="52"/>
      <c r="J553" s="51"/>
      <c r="K553" s="51"/>
      <c r="L553" s="50"/>
      <c r="M553" s="50"/>
    </row>
    <row r="554" spans="1:13" x14ac:dyDescent="0.3">
      <c r="A554" s="1">
        <v>2019</v>
      </c>
      <c r="B554" s="2" t="s">
        <v>12</v>
      </c>
      <c r="C554" s="22" t="e">
        <f>NA()</f>
        <v>#N/A</v>
      </c>
      <c r="D554" s="1">
        <v>123335</v>
      </c>
      <c r="E554" s="1">
        <v>123633</v>
      </c>
      <c r="F554" s="1">
        <v>123244</v>
      </c>
      <c r="H554" s="51"/>
      <c r="I554" s="52"/>
      <c r="J554" s="51"/>
      <c r="K554" s="51"/>
      <c r="L554" s="50"/>
      <c r="M554" s="50"/>
    </row>
    <row r="555" spans="1:13" x14ac:dyDescent="0.3">
      <c r="A555" s="1">
        <v>2019</v>
      </c>
      <c r="B555" s="2" t="s">
        <v>13</v>
      </c>
      <c r="C555" s="22" t="e">
        <f>NA()</f>
        <v>#N/A</v>
      </c>
      <c r="D555" s="1">
        <v>104754</v>
      </c>
      <c r="E555" s="1">
        <v>105899</v>
      </c>
      <c r="F555" s="1">
        <v>105135</v>
      </c>
      <c r="H555" s="51"/>
      <c r="I555" s="52"/>
      <c r="J555" s="51"/>
      <c r="K555" s="51"/>
      <c r="L555" s="50"/>
      <c r="M555" s="50"/>
    </row>
    <row r="556" spans="1:13" x14ac:dyDescent="0.3">
      <c r="A556" s="1">
        <v>2019</v>
      </c>
      <c r="B556" s="2" t="s">
        <v>14</v>
      </c>
      <c r="C556" s="22" t="e">
        <f>NA()</f>
        <v>#N/A</v>
      </c>
      <c r="D556" s="1">
        <v>106840</v>
      </c>
      <c r="E556" s="1">
        <v>106360</v>
      </c>
      <c r="F556" s="1">
        <v>106944</v>
      </c>
      <c r="H556" s="51"/>
      <c r="I556" s="52"/>
      <c r="J556" s="51"/>
      <c r="K556" s="51"/>
      <c r="L556" s="50"/>
      <c r="M556" s="50"/>
    </row>
    <row r="557" spans="1:13" x14ac:dyDescent="0.3">
      <c r="A557" s="1">
        <v>2019</v>
      </c>
      <c r="B557" s="2" t="s">
        <v>15</v>
      </c>
      <c r="C557" s="22" t="e">
        <f>NA()</f>
        <v>#N/A</v>
      </c>
      <c r="D557" s="1">
        <v>91841</v>
      </c>
      <c r="E557" s="1">
        <v>92750</v>
      </c>
      <c r="F557" s="1">
        <v>92091</v>
      </c>
      <c r="H557" s="51"/>
      <c r="I557" s="52"/>
      <c r="J557" s="51"/>
      <c r="K557" s="51"/>
      <c r="L557" s="50"/>
      <c r="M557" s="50"/>
    </row>
    <row r="558" spans="1:13" x14ac:dyDescent="0.3">
      <c r="A558" s="1">
        <v>2019</v>
      </c>
      <c r="B558" s="2" t="s">
        <v>16</v>
      </c>
      <c r="C558" s="22" t="e">
        <f>NA()</f>
        <v>#N/A</v>
      </c>
      <c r="D558" s="1">
        <v>162047</v>
      </c>
      <c r="E558" s="1">
        <v>162641</v>
      </c>
      <c r="F558" s="1">
        <v>162255</v>
      </c>
      <c r="H558" s="51"/>
      <c r="I558" s="52"/>
      <c r="J558" s="51"/>
      <c r="K558" s="51"/>
      <c r="L558" s="50"/>
      <c r="M558" s="50"/>
    </row>
    <row r="559" spans="1:13" x14ac:dyDescent="0.3">
      <c r="A559" s="1">
        <v>2019</v>
      </c>
      <c r="B559" s="2" t="s">
        <v>17</v>
      </c>
      <c r="C559" s="22" t="e">
        <f>NA()</f>
        <v>#N/A</v>
      </c>
      <c r="D559" s="1">
        <v>375782</v>
      </c>
      <c r="E559" s="1">
        <v>376849</v>
      </c>
      <c r="F559" s="1">
        <v>376597</v>
      </c>
      <c r="H559" s="51"/>
      <c r="I559" s="52"/>
      <c r="J559" s="51"/>
      <c r="K559" s="51"/>
      <c r="L559" s="50"/>
      <c r="M559" s="50"/>
    </row>
    <row r="560" spans="1:13" x14ac:dyDescent="0.3">
      <c r="A560" s="1">
        <v>2019</v>
      </c>
      <c r="B560" s="2" t="s">
        <v>18</v>
      </c>
      <c r="C560" s="22" t="e">
        <f>NA()</f>
        <v>#N/A</v>
      </c>
      <c r="D560" s="1">
        <v>617430</v>
      </c>
      <c r="E560" s="1">
        <v>609589</v>
      </c>
      <c r="F560" s="1">
        <v>612893</v>
      </c>
      <c r="H560" s="51"/>
      <c r="I560" s="52"/>
      <c r="J560" s="51"/>
      <c r="K560" s="51"/>
      <c r="L560" s="50"/>
      <c r="M560" s="50"/>
    </row>
    <row r="561" spans="1:13" x14ac:dyDescent="0.3">
      <c r="A561" s="1">
        <v>2019</v>
      </c>
      <c r="B561" s="2" t="s">
        <v>19</v>
      </c>
      <c r="C561" s="22" t="e">
        <f>NA()</f>
        <v>#N/A</v>
      </c>
      <c r="D561" s="1">
        <v>237539</v>
      </c>
      <c r="E561" s="1">
        <v>236148</v>
      </c>
      <c r="F561" s="1">
        <v>235821</v>
      </c>
      <c r="H561" s="51"/>
      <c r="I561" s="52"/>
      <c r="J561" s="51"/>
      <c r="K561" s="51"/>
      <c r="L561" s="50"/>
      <c r="M561" s="50"/>
    </row>
    <row r="562" spans="1:13" x14ac:dyDescent="0.3">
      <c r="A562" s="1">
        <v>2019</v>
      </c>
      <c r="B562" s="2" t="s">
        <v>20</v>
      </c>
      <c r="C562" s="22" t="e">
        <f>NA()</f>
        <v>#N/A</v>
      </c>
      <c r="D562" s="1">
        <v>76852</v>
      </c>
      <c r="E562" s="1">
        <v>77344</v>
      </c>
      <c r="F562" s="1">
        <v>77048</v>
      </c>
      <c r="H562" s="51"/>
      <c r="I562" s="52"/>
      <c r="J562" s="51"/>
      <c r="K562" s="51"/>
      <c r="L562" s="50"/>
      <c r="M562" s="50"/>
    </row>
    <row r="563" spans="1:13" x14ac:dyDescent="0.3">
      <c r="A563" s="1">
        <v>2019</v>
      </c>
      <c r="B563" s="2" t="s">
        <v>21</v>
      </c>
      <c r="C563" s="22" t="e">
        <f>NA()</f>
        <v>#N/A</v>
      </c>
      <c r="D563" s="1">
        <v>88236</v>
      </c>
      <c r="E563" s="1">
        <v>88791</v>
      </c>
      <c r="F563" s="1">
        <v>88797</v>
      </c>
      <c r="H563" s="51"/>
      <c r="I563" s="52"/>
      <c r="J563" s="51"/>
      <c r="K563" s="51"/>
      <c r="L563" s="50"/>
      <c r="M563" s="50"/>
    </row>
    <row r="564" spans="1:13" x14ac:dyDescent="0.3">
      <c r="A564" s="1">
        <v>2019</v>
      </c>
      <c r="B564" s="2" t="s">
        <v>22</v>
      </c>
      <c r="C564" s="22" t="e">
        <f>NA()</f>
        <v>#N/A</v>
      </c>
      <c r="D564" s="1">
        <v>92865</v>
      </c>
      <c r="E564" s="1">
        <v>93735</v>
      </c>
      <c r="F564" s="1">
        <v>93099</v>
      </c>
      <c r="H564" s="51"/>
      <c r="I564" s="52"/>
      <c r="J564" s="51"/>
      <c r="K564" s="51"/>
      <c r="L564" s="50"/>
      <c r="M564" s="50"/>
    </row>
    <row r="565" spans="1:13" x14ac:dyDescent="0.3">
      <c r="A565" s="1">
        <v>2019</v>
      </c>
      <c r="B565" s="2" t="s">
        <v>23</v>
      </c>
      <c r="C565" s="22" t="e">
        <f>NA()</f>
        <v>#N/A</v>
      </c>
      <c r="D565" s="1">
        <v>26734</v>
      </c>
      <c r="E565" s="1">
        <v>26616</v>
      </c>
      <c r="F565" s="1">
        <v>26604</v>
      </c>
      <c r="H565" s="51"/>
      <c r="I565" s="52"/>
      <c r="J565" s="51"/>
      <c r="K565" s="51"/>
      <c r="L565" s="50"/>
      <c r="M565" s="50"/>
    </row>
    <row r="566" spans="1:13" x14ac:dyDescent="0.3">
      <c r="A566" s="1">
        <v>2019</v>
      </c>
      <c r="B566" s="2" t="s">
        <v>24</v>
      </c>
      <c r="C566" s="22" t="e">
        <f>NA()</f>
        <v>#N/A</v>
      </c>
      <c r="D566" s="1">
        <v>135327</v>
      </c>
      <c r="E566" s="1">
        <v>136380</v>
      </c>
      <c r="F566" s="1">
        <v>135660</v>
      </c>
      <c r="H566" s="51"/>
      <c r="I566" s="52"/>
      <c r="J566" s="51"/>
      <c r="K566" s="51"/>
      <c r="L566" s="50"/>
      <c r="M566" s="50"/>
    </row>
    <row r="567" spans="1:13" x14ac:dyDescent="0.3">
      <c r="A567" s="1">
        <v>2019</v>
      </c>
      <c r="B567" s="2" t="s">
        <v>25</v>
      </c>
      <c r="C567" s="22" t="e">
        <f>NA()</f>
        <v>#N/A</v>
      </c>
      <c r="D567" s="1">
        <v>339925</v>
      </c>
      <c r="E567" s="1">
        <v>339721</v>
      </c>
      <c r="F567" s="1">
        <v>338728</v>
      </c>
      <c r="H567" s="51"/>
      <c r="I567" s="52"/>
      <c r="J567" s="51"/>
      <c r="K567" s="51"/>
      <c r="L567" s="50"/>
      <c r="M567" s="50"/>
    </row>
    <row r="568" spans="1:13" x14ac:dyDescent="0.3">
      <c r="A568" s="1">
        <v>2019</v>
      </c>
      <c r="B568" s="2" t="s">
        <v>26</v>
      </c>
      <c r="C568" s="22" t="e">
        <f>NA()</f>
        <v>#N/A</v>
      </c>
      <c r="D568" s="1">
        <v>21879</v>
      </c>
      <c r="E568" s="1">
        <v>21904</v>
      </c>
      <c r="F568" s="1">
        <v>22026</v>
      </c>
      <c r="H568" s="51"/>
      <c r="I568" s="52"/>
      <c r="J568" s="51"/>
      <c r="K568" s="51"/>
      <c r="L568" s="50"/>
      <c r="M568" s="50"/>
    </row>
    <row r="569" spans="1:13" x14ac:dyDescent="0.3">
      <c r="A569" s="1">
        <v>2019</v>
      </c>
      <c r="B569" s="2" t="s">
        <v>76</v>
      </c>
      <c r="C569" s="22" t="e">
        <f>NA()</f>
        <v>#N/A</v>
      </c>
      <c r="D569" s="1">
        <v>156918</v>
      </c>
      <c r="E569" s="1">
        <v>155729</v>
      </c>
      <c r="F569" s="1">
        <v>156673</v>
      </c>
      <c r="H569" s="51"/>
      <c r="I569" s="52"/>
      <c r="J569" s="51"/>
      <c r="K569" s="51"/>
      <c r="L569" s="50"/>
      <c r="M569" s="50"/>
    </row>
    <row r="570" spans="1:13" x14ac:dyDescent="0.3">
      <c r="A570" s="1">
        <v>2019</v>
      </c>
      <c r="B570" s="2" t="s">
        <v>27</v>
      </c>
      <c r="C570" s="22" t="e">
        <f>NA()</f>
        <v>#N/A</v>
      </c>
      <c r="D570" s="1">
        <v>175039</v>
      </c>
      <c r="E570" s="1">
        <v>175993</v>
      </c>
      <c r="F570" s="1">
        <v>175682</v>
      </c>
      <c r="H570" s="51"/>
      <c r="I570" s="52"/>
      <c r="J570" s="51"/>
      <c r="K570" s="51"/>
      <c r="L570" s="50"/>
      <c r="M570" s="50"/>
    </row>
    <row r="571" spans="1:13" x14ac:dyDescent="0.3">
      <c r="A571" s="1">
        <v>2019</v>
      </c>
      <c r="B571" s="2" t="s">
        <v>28</v>
      </c>
      <c r="C571" s="22" t="e">
        <f>NA()</f>
        <v>#N/A</v>
      </c>
      <c r="D571" s="1">
        <v>114658</v>
      </c>
      <c r="E571" s="1">
        <v>115358</v>
      </c>
      <c r="F571" s="1">
        <v>114437</v>
      </c>
      <c r="H571" s="51"/>
      <c r="I571" s="52"/>
      <c r="J571" s="51"/>
      <c r="K571" s="51"/>
      <c r="L571" s="50"/>
      <c r="M571" s="50"/>
    </row>
    <row r="572" spans="1:13" x14ac:dyDescent="0.3">
      <c r="A572" s="1">
        <v>2019</v>
      </c>
      <c r="B572" s="2" t="s">
        <v>29</v>
      </c>
      <c r="C572" s="22" t="e">
        <f>NA()</f>
        <v>#N/A</v>
      </c>
      <c r="D572" s="1">
        <v>23888</v>
      </c>
      <c r="E572" s="1">
        <v>23606</v>
      </c>
      <c r="F572" s="1">
        <v>23785</v>
      </c>
      <c r="H572" s="51"/>
      <c r="I572" s="52"/>
      <c r="J572" s="51"/>
      <c r="K572" s="51"/>
      <c r="L572" s="50"/>
      <c r="M572" s="50"/>
    </row>
    <row r="573" spans="1:13" x14ac:dyDescent="0.3">
      <c r="A573" s="1">
        <v>2019</v>
      </c>
      <c r="B573" s="2" t="s">
        <v>30</v>
      </c>
      <c r="C573" s="22" t="e">
        <f>NA()</f>
        <v>#N/A</v>
      </c>
      <c r="D573" s="1">
        <v>112433</v>
      </c>
      <c r="E573" s="1">
        <v>113008</v>
      </c>
      <c r="F573" s="1">
        <v>112735</v>
      </c>
      <c r="H573" s="51"/>
      <c r="I573" s="52"/>
      <c r="J573" s="51"/>
      <c r="K573" s="51"/>
      <c r="L573" s="50"/>
      <c r="M573" s="50"/>
    </row>
    <row r="574" spans="1:13" x14ac:dyDescent="0.3">
      <c r="A574" s="1">
        <v>2019</v>
      </c>
      <c r="B574" s="2" t="s">
        <v>31</v>
      </c>
      <c r="C574" s="22" t="e">
        <f>NA()</f>
        <v>#N/A</v>
      </c>
      <c r="D574" s="1">
        <v>318114</v>
      </c>
      <c r="E574" s="1">
        <v>319311</v>
      </c>
      <c r="F574" s="1">
        <v>317951</v>
      </c>
      <c r="H574" s="51"/>
      <c r="I574" s="52"/>
      <c r="J574" s="51"/>
      <c r="K574" s="51"/>
      <c r="L574" s="50"/>
      <c r="M574" s="50"/>
    </row>
    <row r="575" spans="1:13" x14ac:dyDescent="0.3">
      <c r="A575" s="1">
        <v>2019</v>
      </c>
      <c r="B575" s="2" t="s">
        <v>32</v>
      </c>
      <c r="C575" s="22" t="e">
        <f>NA()</f>
        <v>#N/A</v>
      </c>
      <c r="D575" s="1">
        <v>94714</v>
      </c>
      <c r="E575" s="1">
        <v>93896</v>
      </c>
      <c r="F575" s="1">
        <v>94707</v>
      </c>
      <c r="H575" s="51"/>
      <c r="I575" s="52"/>
      <c r="J575" s="51"/>
      <c r="K575" s="51"/>
      <c r="L575" s="50"/>
      <c r="M575" s="50"/>
    </row>
    <row r="576" spans="1:13" x14ac:dyDescent="0.3">
      <c r="A576" s="1">
        <v>2019</v>
      </c>
      <c r="B576" s="2" t="s">
        <v>33</v>
      </c>
      <c r="C576" s="22" t="e">
        <f>NA()</f>
        <v>#N/A</v>
      </c>
      <c r="D576" s="1">
        <v>88971</v>
      </c>
      <c r="E576" s="1">
        <v>89375</v>
      </c>
      <c r="F576" s="1">
        <v>89012</v>
      </c>
      <c r="H576" s="51"/>
      <c r="I576" s="52"/>
      <c r="J576" s="51"/>
      <c r="K576" s="51"/>
      <c r="L576" s="50"/>
      <c r="M576" s="50"/>
    </row>
    <row r="577" spans="1:13" x14ac:dyDescent="0.3">
      <c r="A577" s="1">
        <v>2019</v>
      </c>
      <c r="B577" s="2" t="s">
        <v>34</v>
      </c>
      <c r="C577" s="22" t="e">
        <f>NA()</f>
        <v>#N/A</v>
      </c>
      <c r="D577" s="1">
        <v>182035</v>
      </c>
      <c r="E577" s="1">
        <v>182270</v>
      </c>
      <c r="F577" s="1">
        <v>181694</v>
      </c>
      <c r="H577" s="51"/>
      <c r="I577" s="52"/>
      <c r="J577" s="51"/>
      <c r="K577" s="51"/>
      <c r="L577" s="50"/>
      <c r="M577" s="50"/>
    </row>
    <row r="578" spans="1:13" x14ac:dyDescent="0.3">
      <c r="A578" s="1">
        <v>2020</v>
      </c>
      <c r="B578" s="2" t="s">
        <v>6</v>
      </c>
      <c r="C578" s="22" t="e">
        <f>NA()</f>
        <v>#N/A</v>
      </c>
      <c r="D578" s="1">
        <v>244413</v>
      </c>
      <c r="E578" s="1">
        <v>239099</v>
      </c>
      <c r="F578" s="1">
        <v>239486</v>
      </c>
      <c r="H578" s="51"/>
      <c r="I578" s="52"/>
      <c r="J578" s="51"/>
      <c r="K578" s="51"/>
      <c r="L578" s="50"/>
      <c r="M578" s="50"/>
    </row>
    <row r="579" spans="1:13" x14ac:dyDescent="0.3">
      <c r="A579" s="1">
        <v>2020</v>
      </c>
      <c r="B579" s="2" t="s">
        <v>7</v>
      </c>
      <c r="C579" s="22" t="e">
        <f>NA()</f>
        <v>#N/A</v>
      </c>
      <c r="D579" s="1">
        <v>269912</v>
      </c>
      <c r="E579" s="1">
        <v>273034</v>
      </c>
      <c r="F579" s="1">
        <v>273682</v>
      </c>
      <c r="H579" s="51"/>
      <c r="I579" s="52"/>
      <c r="J579" s="51"/>
      <c r="K579" s="51"/>
      <c r="L579" s="50"/>
      <c r="M579" s="50"/>
    </row>
    <row r="580" spans="1:13" x14ac:dyDescent="0.3">
      <c r="A580" s="1">
        <v>2020</v>
      </c>
      <c r="B580" s="2" t="s">
        <v>8</v>
      </c>
      <c r="C580" s="22" t="e">
        <f>NA()</f>
        <v>#N/A</v>
      </c>
      <c r="D580" s="1">
        <v>116650</v>
      </c>
      <c r="E580" s="1">
        <v>116892</v>
      </c>
      <c r="F580" s="1">
        <v>115734</v>
      </c>
      <c r="H580" s="51"/>
      <c r="I580" s="52"/>
      <c r="J580" s="51"/>
      <c r="K580" s="51"/>
      <c r="L580" s="50"/>
      <c r="M580" s="50"/>
    </row>
    <row r="581" spans="1:13" x14ac:dyDescent="0.3">
      <c r="A581" s="1">
        <v>2020</v>
      </c>
      <c r="B581" s="2" t="s">
        <v>74</v>
      </c>
      <c r="C581" s="22" t="e">
        <f>NA()</f>
        <v>#N/A</v>
      </c>
      <c r="D581" s="1">
        <v>83531</v>
      </c>
      <c r="E581" s="1">
        <v>85738</v>
      </c>
      <c r="F581" s="1">
        <v>84281</v>
      </c>
      <c r="H581" s="51"/>
      <c r="I581" s="52"/>
      <c r="J581" s="51"/>
      <c r="K581" s="51"/>
      <c r="L581" s="50"/>
      <c r="M581" s="50"/>
    </row>
    <row r="582" spans="1:13" x14ac:dyDescent="0.3">
      <c r="A582" s="1">
        <v>2020</v>
      </c>
      <c r="B582" s="2" t="s">
        <v>9</v>
      </c>
      <c r="C582" s="22" t="e">
        <f>NA()</f>
        <v>#N/A</v>
      </c>
      <c r="D582" s="1">
        <v>525341</v>
      </c>
      <c r="E582" s="1">
        <v>528548</v>
      </c>
      <c r="F582" s="1">
        <v>534795</v>
      </c>
      <c r="H582" s="51"/>
      <c r="I582" s="52"/>
      <c r="J582" s="51"/>
      <c r="K582" s="51"/>
      <c r="L582" s="50"/>
      <c r="M582" s="50"/>
    </row>
    <row r="583" spans="1:13" x14ac:dyDescent="0.3">
      <c r="A583" s="1">
        <v>2020</v>
      </c>
      <c r="B583" s="2" t="s">
        <v>10</v>
      </c>
      <c r="C583" s="22" t="e">
        <f>NA()</f>
        <v>#N/A</v>
      </c>
      <c r="D583" s="1">
        <v>51621</v>
      </c>
      <c r="E583" s="1">
        <v>52014</v>
      </c>
      <c r="F583" s="1">
        <v>51677</v>
      </c>
      <c r="H583" s="51"/>
      <c r="I583" s="52"/>
      <c r="J583" s="51"/>
      <c r="K583" s="51"/>
      <c r="L583" s="50"/>
      <c r="M583" s="50"/>
    </row>
    <row r="584" spans="1:13" x14ac:dyDescent="0.3">
      <c r="A584" s="1">
        <v>2020</v>
      </c>
      <c r="B584" s="2" t="s">
        <v>75</v>
      </c>
      <c r="C584" s="22" t="e">
        <f>NA()</f>
        <v>#N/A</v>
      </c>
      <c r="D584" s="1">
        <v>148744</v>
      </c>
      <c r="E584" s="1">
        <v>148516</v>
      </c>
      <c r="F584" s="1">
        <v>147888</v>
      </c>
      <c r="H584" s="51"/>
      <c r="I584" s="52"/>
      <c r="J584" s="51"/>
      <c r="K584" s="51"/>
      <c r="L584" s="50"/>
      <c r="M584" s="50"/>
    </row>
    <row r="585" spans="1:13" x14ac:dyDescent="0.3">
      <c r="A585" s="1">
        <v>2020</v>
      </c>
      <c r="B585" s="2" t="s">
        <v>11</v>
      </c>
      <c r="C585" s="22" t="e">
        <f>NA()</f>
        <v>#N/A</v>
      </c>
      <c r="D585" s="1">
        <v>154160</v>
      </c>
      <c r="E585" s="1">
        <v>151774</v>
      </c>
      <c r="F585" s="1">
        <v>152250</v>
      </c>
      <c r="H585" s="51"/>
      <c r="I585" s="52"/>
      <c r="J585" s="51"/>
      <c r="K585" s="51"/>
      <c r="L585" s="50"/>
      <c r="M585" s="50"/>
    </row>
    <row r="586" spans="1:13" x14ac:dyDescent="0.3">
      <c r="A586" s="1">
        <v>2020</v>
      </c>
      <c r="B586" s="2" t="s">
        <v>12</v>
      </c>
      <c r="C586" s="22" t="e">
        <f>NA()</f>
        <v>#N/A</v>
      </c>
      <c r="D586" s="1">
        <v>123430</v>
      </c>
      <c r="E586" s="1">
        <v>123788</v>
      </c>
      <c r="F586" s="1">
        <v>123326</v>
      </c>
      <c r="H586" s="51"/>
      <c r="I586" s="52"/>
      <c r="J586" s="51"/>
      <c r="K586" s="51"/>
      <c r="L586" s="50"/>
      <c r="M586" s="50"/>
    </row>
    <row r="587" spans="1:13" x14ac:dyDescent="0.3">
      <c r="A587" s="1">
        <v>2020</v>
      </c>
      <c r="B587" s="2" t="s">
        <v>13</v>
      </c>
      <c r="C587" s="22" t="e">
        <f>NA()</f>
        <v>#N/A</v>
      </c>
      <c r="D587" s="1">
        <v>104557</v>
      </c>
      <c r="E587" s="1">
        <v>105945</v>
      </c>
      <c r="F587" s="1">
        <v>105034</v>
      </c>
      <c r="H587" s="51"/>
      <c r="I587" s="52"/>
      <c r="J587" s="51"/>
      <c r="K587" s="51"/>
      <c r="L587" s="50"/>
      <c r="M587" s="50"/>
    </row>
    <row r="588" spans="1:13" x14ac:dyDescent="0.3">
      <c r="A588" s="1">
        <v>2020</v>
      </c>
      <c r="B588" s="2" t="s">
        <v>14</v>
      </c>
      <c r="C588" s="22" t="e">
        <f>NA()</f>
        <v>#N/A</v>
      </c>
      <c r="D588" s="1">
        <v>107779</v>
      </c>
      <c r="E588" s="1">
        <v>107230</v>
      </c>
      <c r="F588" s="1">
        <v>107955</v>
      </c>
      <c r="H588" s="51"/>
      <c r="I588" s="52"/>
      <c r="J588" s="51"/>
      <c r="K588" s="51"/>
      <c r="L588" s="50"/>
      <c r="M588" s="50"/>
    </row>
    <row r="589" spans="1:13" x14ac:dyDescent="0.3">
      <c r="A589" s="1">
        <v>2020</v>
      </c>
      <c r="B589" s="2" t="s">
        <v>15</v>
      </c>
      <c r="C589" s="22" t="e">
        <f>NA()</f>
        <v>#N/A</v>
      </c>
      <c r="D589" s="1">
        <v>92003</v>
      </c>
      <c r="E589" s="1">
        <v>93059</v>
      </c>
      <c r="F589" s="1">
        <v>92283</v>
      </c>
      <c r="H589" s="51"/>
      <c r="I589" s="52"/>
      <c r="J589" s="51"/>
      <c r="K589" s="51"/>
      <c r="L589" s="50"/>
      <c r="M589" s="50"/>
    </row>
    <row r="590" spans="1:13" x14ac:dyDescent="0.3">
      <c r="A590" s="1">
        <v>2020</v>
      </c>
      <c r="B590" s="2" t="s">
        <v>16</v>
      </c>
      <c r="C590" s="22" t="e">
        <f>NA()</f>
        <v>#N/A</v>
      </c>
      <c r="D590" s="1">
        <v>162784</v>
      </c>
      <c r="E590" s="1">
        <v>163549</v>
      </c>
      <c r="F590" s="1">
        <v>163073</v>
      </c>
      <c r="H590" s="51"/>
      <c r="I590" s="52"/>
      <c r="J590" s="51"/>
      <c r="K590" s="51"/>
      <c r="L590" s="50"/>
      <c r="M590" s="50"/>
    </row>
    <row r="591" spans="1:13" x14ac:dyDescent="0.3">
      <c r="A591" s="1">
        <v>2020</v>
      </c>
      <c r="B591" s="2" t="s">
        <v>17</v>
      </c>
      <c r="C591" s="22" t="e">
        <f>NA()</f>
        <v>#N/A</v>
      </c>
      <c r="D591" s="1">
        <v>377333</v>
      </c>
      <c r="E591" s="1">
        <v>378668</v>
      </c>
      <c r="F591" s="1">
        <v>378299</v>
      </c>
      <c r="H591" s="51"/>
      <c r="I591" s="52"/>
      <c r="J591" s="51"/>
      <c r="K591" s="51"/>
      <c r="L591" s="50"/>
      <c r="M591" s="50"/>
    </row>
    <row r="592" spans="1:13" x14ac:dyDescent="0.3">
      <c r="A592" s="1">
        <v>2020</v>
      </c>
      <c r="B592" s="2" t="s">
        <v>18</v>
      </c>
      <c r="C592" s="22" t="e">
        <f>NA()</f>
        <v>#N/A</v>
      </c>
      <c r="D592" s="1">
        <v>621470</v>
      </c>
      <c r="E592" s="1">
        <v>612047</v>
      </c>
      <c r="F592" s="1">
        <v>615893</v>
      </c>
      <c r="H592" s="51"/>
      <c r="I592" s="52"/>
      <c r="J592" s="51"/>
      <c r="K592" s="51"/>
      <c r="L592" s="50"/>
      <c r="M592" s="50"/>
    </row>
    <row r="593" spans="1:13" x14ac:dyDescent="0.3">
      <c r="A593" s="1">
        <v>2020</v>
      </c>
      <c r="B593" s="2" t="s">
        <v>19</v>
      </c>
      <c r="C593" s="22" t="e">
        <f>NA()</f>
        <v>#N/A</v>
      </c>
      <c r="D593" s="1">
        <v>238228</v>
      </c>
      <c r="E593" s="1">
        <v>236633</v>
      </c>
      <c r="F593" s="1">
        <v>236185</v>
      </c>
      <c r="H593" s="51"/>
      <c r="I593" s="52"/>
      <c r="J593" s="51"/>
      <c r="K593" s="51"/>
      <c r="L593" s="50"/>
      <c r="M593" s="50"/>
    </row>
    <row r="594" spans="1:13" x14ac:dyDescent="0.3">
      <c r="A594" s="1">
        <v>2020</v>
      </c>
      <c r="B594" s="2" t="s">
        <v>20</v>
      </c>
      <c r="C594" s="22" t="e">
        <f>NA()</f>
        <v>#N/A</v>
      </c>
      <c r="D594" s="1">
        <v>76340</v>
      </c>
      <c r="E594" s="1">
        <v>76903</v>
      </c>
      <c r="F594" s="1">
        <v>76542</v>
      </c>
      <c r="H594" s="51"/>
      <c r="I594" s="52"/>
      <c r="J594" s="51"/>
      <c r="K594" s="51"/>
      <c r="L594" s="50"/>
      <c r="M594" s="50"/>
    </row>
    <row r="595" spans="1:13" x14ac:dyDescent="0.3">
      <c r="A595" s="1">
        <v>2020</v>
      </c>
      <c r="B595" s="2" t="s">
        <v>21</v>
      </c>
      <c r="C595" s="22" t="e">
        <f>NA()</f>
        <v>#N/A</v>
      </c>
      <c r="D595" s="1">
        <v>88869</v>
      </c>
      <c r="E595" s="1">
        <v>89521</v>
      </c>
      <c r="F595" s="1">
        <v>89548</v>
      </c>
      <c r="H595" s="51"/>
      <c r="I595" s="52"/>
      <c r="J595" s="51"/>
      <c r="K595" s="51"/>
      <c r="L595" s="50"/>
      <c r="M595" s="50"/>
    </row>
    <row r="596" spans="1:13" x14ac:dyDescent="0.3">
      <c r="A596" s="1">
        <v>2020</v>
      </c>
      <c r="B596" s="2" t="s">
        <v>22</v>
      </c>
      <c r="C596" s="22" t="e">
        <f>NA()</f>
        <v>#N/A</v>
      </c>
      <c r="D596" s="1">
        <v>92857</v>
      </c>
      <c r="E596" s="1">
        <v>93884</v>
      </c>
      <c r="F596" s="1">
        <v>93149</v>
      </c>
      <c r="H596" s="51"/>
      <c r="I596" s="52"/>
      <c r="J596" s="51"/>
      <c r="K596" s="51"/>
      <c r="L596" s="50"/>
      <c r="M596" s="50"/>
    </row>
    <row r="597" spans="1:13" x14ac:dyDescent="0.3">
      <c r="A597" s="1">
        <v>2020</v>
      </c>
      <c r="B597" s="2" t="s">
        <v>23</v>
      </c>
      <c r="C597" s="22" t="e">
        <f>NA()</f>
        <v>#N/A</v>
      </c>
      <c r="D597" s="1">
        <v>26650</v>
      </c>
      <c r="E597" s="1">
        <v>26519</v>
      </c>
      <c r="F597" s="1">
        <v>26497</v>
      </c>
      <c r="H597" s="51"/>
      <c r="I597" s="52"/>
      <c r="J597" s="51"/>
      <c r="K597" s="51"/>
      <c r="L597" s="50"/>
      <c r="M597" s="50"/>
    </row>
    <row r="598" spans="1:13" x14ac:dyDescent="0.3">
      <c r="A598" s="1">
        <v>2020</v>
      </c>
      <c r="B598" s="2" t="s">
        <v>24</v>
      </c>
      <c r="C598" s="22" t="e">
        <f>NA()</f>
        <v>#N/A</v>
      </c>
      <c r="D598" s="1">
        <v>134987</v>
      </c>
      <c r="E598" s="1">
        <v>136242</v>
      </c>
      <c r="F598" s="1">
        <v>135379</v>
      </c>
      <c r="H598" s="51"/>
      <c r="I598" s="52"/>
      <c r="J598" s="51"/>
      <c r="K598" s="51"/>
      <c r="L598" s="50"/>
      <c r="M598" s="50"/>
    </row>
    <row r="599" spans="1:13" x14ac:dyDescent="0.3">
      <c r="A599" s="1">
        <v>2020</v>
      </c>
      <c r="B599" s="2" t="s">
        <v>25</v>
      </c>
      <c r="C599" s="22" t="e">
        <f>NA()</f>
        <v>#N/A</v>
      </c>
      <c r="D599" s="1">
        <v>340226</v>
      </c>
      <c r="E599" s="1">
        <v>340042</v>
      </c>
      <c r="F599" s="1">
        <v>338808</v>
      </c>
      <c r="H599" s="51"/>
      <c r="I599" s="52"/>
      <c r="J599" s="51"/>
      <c r="K599" s="51"/>
      <c r="L599" s="50"/>
      <c r="M599" s="50"/>
    </row>
    <row r="600" spans="1:13" x14ac:dyDescent="0.3">
      <c r="A600" s="1">
        <v>2020</v>
      </c>
      <c r="B600" s="2" t="s">
        <v>26</v>
      </c>
      <c r="C600" s="22" t="e">
        <f>NA()</f>
        <v>#N/A</v>
      </c>
      <c r="D600" s="1">
        <v>21966</v>
      </c>
      <c r="E600" s="1">
        <v>21981</v>
      </c>
      <c r="F600" s="1">
        <v>22103</v>
      </c>
      <c r="H600" s="51"/>
      <c r="I600" s="52"/>
      <c r="J600" s="51"/>
      <c r="K600" s="51"/>
      <c r="L600" s="50"/>
      <c r="M600" s="50"/>
    </row>
    <row r="601" spans="1:13" x14ac:dyDescent="0.3">
      <c r="A601" s="1">
        <v>2020</v>
      </c>
      <c r="B601" s="2" t="s">
        <v>76</v>
      </c>
      <c r="C601" s="22" t="e">
        <f>NA()</f>
        <v>#N/A</v>
      </c>
      <c r="D601" s="1">
        <v>158367</v>
      </c>
      <c r="E601" s="1">
        <v>156967</v>
      </c>
      <c r="F601" s="1">
        <v>158150</v>
      </c>
      <c r="H601" s="51"/>
      <c r="I601" s="52"/>
      <c r="J601" s="51"/>
      <c r="K601" s="51"/>
      <c r="L601" s="50"/>
      <c r="M601" s="50"/>
    </row>
    <row r="602" spans="1:13" x14ac:dyDescent="0.3">
      <c r="A602" s="1">
        <v>2020</v>
      </c>
      <c r="B602" s="2" t="s">
        <v>27</v>
      </c>
      <c r="C602" s="22" t="e">
        <f>NA()</f>
        <v>#N/A</v>
      </c>
      <c r="D602" s="1">
        <v>175202</v>
      </c>
      <c r="E602" s="1">
        <v>176348</v>
      </c>
      <c r="F602" s="1">
        <v>176011</v>
      </c>
      <c r="H602" s="51"/>
      <c r="I602" s="52"/>
      <c r="J602" s="51"/>
      <c r="K602" s="51"/>
      <c r="L602" s="50"/>
      <c r="M602" s="50"/>
    </row>
    <row r="603" spans="1:13" x14ac:dyDescent="0.3">
      <c r="A603" s="1">
        <v>2020</v>
      </c>
      <c r="B603" s="2" t="s">
        <v>28</v>
      </c>
      <c r="C603" s="22" t="e">
        <f>NA()</f>
        <v>#N/A</v>
      </c>
      <c r="D603" s="1">
        <v>114802</v>
      </c>
      <c r="E603" s="1">
        <v>115635</v>
      </c>
      <c r="F603" s="1">
        <v>114534</v>
      </c>
      <c r="H603" s="51"/>
      <c r="I603" s="52"/>
      <c r="J603" s="51"/>
      <c r="K603" s="51"/>
      <c r="L603" s="50"/>
      <c r="M603" s="50"/>
    </row>
    <row r="604" spans="1:13" x14ac:dyDescent="0.3">
      <c r="A604" s="1">
        <v>2020</v>
      </c>
      <c r="B604" s="2" t="s">
        <v>29</v>
      </c>
      <c r="C604" s="22" t="e">
        <f>NA()</f>
        <v>#N/A</v>
      </c>
      <c r="D604" s="1">
        <v>24001</v>
      </c>
      <c r="E604" s="1">
        <v>23661</v>
      </c>
      <c r="F604" s="1">
        <v>23871</v>
      </c>
      <c r="H604" s="51"/>
      <c r="I604" s="52"/>
      <c r="J604" s="51"/>
      <c r="K604" s="51"/>
      <c r="L604" s="50"/>
      <c r="M604" s="50"/>
    </row>
    <row r="605" spans="1:13" x14ac:dyDescent="0.3">
      <c r="A605" s="1">
        <v>2020</v>
      </c>
      <c r="B605" s="2" t="s">
        <v>30</v>
      </c>
      <c r="C605" s="22" t="e">
        <f>NA()</f>
        <v>#N/A</v>
      </c>
      <c r="D605" s="1">
        <v>112438</v>
      </c>
      <c r="E605" s="1">
        <v>113071</v>
      </c>
      <c r="F605" s="1">
        <v>112723</v>
      </c>
      <c r="H605" s="51"/>
      <c r="I605" s="52"/>
      <c r="J605" s="51"/>
      <c r="K605" s="51"/>
      <c r="L605" s="50"/>
      <c r="M605" s="50"/>
    </row>
    <row r="606" spans="1:13" x14ac:dyDescent="0.3">
      <c r="A606" s="1">
        <v>2020</v>
      </c>
      <c r="B606" s="2" t="s">
        <v>31</v>
      </c>
      <c r="C606" s="22" t="e">
        <f>NA()</f>
        <v>#N/A</v>
      </c>
      <c r="D606" s="1">
        <v>318638</v>
      </c>
      <c r="E606" s="1">
        <v>320154</v>
      </c>
      <c r="F606" s="1">
        <v>318504</v>
      </c>
      <c r="H606" s="51"/>
      <c r="I606" s="52"/>
      <c r="J606" s="51"/>
      <c r="K606" s="51"/>
      <c r="L606" s="50"/>
      <c r="M606" s="50"/>
    </row>
    <row r="607" spans="1:13" x14ac:dyDescent="0.3">
      <c r="A607" s="1">
        <v>2020</v>
      </c>
      <c r="B607" s="2" t="s">
        <v>32</v>
      </c>
      <c r="C607" s="22" t="e">
        <f>NA()</f>
        <v>#N/A</v>
      </c>
      <c r="D607" s="1">
        <v>95361</v>
      </c>
      <c r="E607" s="1">
        <v>94288</v>
      </c>
      <c r="F607" s="1">
        <v>95248</v>
      </c>
      <c r="H607" s="51"/>
      <c r="I607" s="52"/>
      <c r="J607" s="51"/>
      <c r="K607" s="51"/>
      <c r="L607" s="50"/>
      <c r="M607" s="50"/>
    </row>
    <row r="608" spans="1:13" x14ac:dyDescent="0.3">
      <c r="A608" s="1">
        <v>2020</v>
      </c>
      <c r="B608" s="2" t="s">
        <v>33</v>
      </c>
      <c r="C608" s="22" t="e">
        <f>NA()</f>
        <v>#N/A</v>
      </c>
      <c r="D608" s="1">
        <v>88776</v>
      </c>
      <c r="E608" s="1">
        <v>89283</v>
      </c>
      <c r="F608" s="1">
        <v>88823</v>
      </c>
      <c r="H608" s="51"/>
      <c r="I608" s="52"/>
      <c r="J608" s="51"/>
      <c r="K608" s="51"/>
      <c r="L608" s="50"/>
      <c r="M608" s="50"/>
    </row>
    <row r="609" spans="1:13" x14ac:dyDescent="0.3">
      <c r="A609" s="1">
        <v>2020</v>
      </c>
      <c r="B609" s="2" t="s">
        <v>34</v>
      </c>
      <c r="C609" s="22" t="e">
        <f>NA()</f>
        <v>#N/A</v>
      </c>
      <c r="D609" s="1">
        <v>182955</v>
      </c>
      <c r="E609" s="1">
        <v>183358</v>
      </c>
      <c r="F609" s="1">
        <v>182660</v>
      </c>
      <c r="H609" s="51"/>
      <c r="I609" s="52"/>
      <c r="J609" s="51"/>
      <c r="K609" s="51"/>
      <c r="L609" s="50"/>
      <c r="M609" s="50"/>
    </row>
    <row r="610" spans="1:13" x14ac:dyDescent="0.3">
      <c r="A610" s="1">
        <v>2021</v>
      </c>
      <c r="B610" s="2" t="s">
        <v>6</v>
      </c>
      <c r="C610" s="22" t="e">
        <f>NA()</f>
        <v>#N/A</v>
      </c>
      <c r="D610" s="1">
        <v>247144</v>
      </c>
      <c r="E610" s="1">
        <v>240895</v>
      </c>
      <c r="F610" s="1">
        <v>241274</v>
      </c>
      <c r="H610" s="51"/>
      <c r="I610" s="52"/>
      <c r="J610" s="51"/>
      <c r="K610" s="51"/>
      <c r="L610" s="50"/>
      <c r="M610" s="50"/>
    </row>
    <row r="611" spans="1:13" x14ac:dyDescent="0.3">
      <c r="A611" s="1">
        <v>2021</v>
      </c>
      <c r="B611" s="2" t="s">
        <v>7</v>
      </c>
      <c r="C611" s="22" t="e">
        <f>NA()</f>
        <v>#N/A</v>
      </c>
      <c r="D611" s="1">
        <v>271808</v>
      </c>
      <c r="E611" s="1">
        <v>275712</v>
      </c>
      <c r="F611" s="1">
        <v>276572</v>
      </c>
      <c r="H611" s="51"/>
      <c r="I611" s="52"/>
      <c r="J611" s="51"/>
      <c r="K611" s="51"/>
      <c r="L611" s="50"/>
      <c r="M611" s="50"/>
    </row>
    <row r="612" spans="1:13" x14ac:dyDescent="0.3">
      <c r="A612" s="1">
        <v>2021</v>
      </c>
      <c r="B612" s="2" t="s">
        <v>8</v>
      </c>
      <c r="C612" s="22" t="e">
        <f>NA()</f>
        <v>#N/A</v>
      </c>
      <c r="D612" s="1">
        <v>116705</v>
      </c>
      <c r="E612" s="1">
        <v>117016</v>
      </c>
      <c r="F612" s="1">
        <v>115617</v>
      </c>
      <c r="H612" s="51"/>
      <c r="I612" s="52"/>
      <c r="J612" s="51"/>
      <c r="K612" s="51"/>
      <c r="L612" s="50"/>
      <c r="M612" s="50"/>
    </row>
    <row r="613" spans="1:13" x14ac:dyDescent="0.3">
      <c r="A613" s="1">
        <v>2021</v>
      </c>
      <c r="B613" s="2" t="s">
        <v>74</v>
      </c>
      <c r="C613" s="22" t="e">
        <f>NA()</f>
        <v>#N/A</v>
      </c>
      <c r="D613" s="1">
        <v>83143</v>
      </c>
      <c r="E613" s="1">
        <v>85652</v>
      </c>
      <c r="F613" s="1">
        <v>83991</v>
      </c>
      <c r="H613" s="51"/>
      <c r="I613" s="52"/>
      <c r="J613" s="51"/>
      <c r="K613" s="51"/>
      <c r="L613" s="50"/>
      <c r="M613" s="50"/>
    </row>
    <row r="614" spans="1:13" x14ac:dyDescent="0.3">
      <c r="A614" s="1">
        <v>2021</v>
      </c>
      <c r="B614" s="2" t="s">
        <v>9</v>
      </c>
      <c r="C614" s="22" t="e">
        <f>NA()</f>
        <v>#N/A</v>
      </c>
      <c r="D614" s="1">
        <v>531174</v>
      </c>
      <c r="E614" s="1">
        <v>534353</v>
      </c>
      <c r="F614" s="1">
        <v>541939</v>
      </c>
      <c r="H614" s="51"/>
      <c r="I614" s="52"/>
      <c r="J614" s="51"/>
      <c r="K614" s="51"/>
      <c r="L614" s="50"/>
      <c r="M614" s="50"/>
    </row>
    <row r="615" spans="1:13" x14ac:dyDescent="0.3">
      <c r="A615" s="1">
        <v>2021</v>
      </c>
      <c r="B615" s="2" t="s">
        <v>10</v>
      </c>
      <c r="C615" s="22" t="e">
        <f>NA()</f>
        <v>#N/A</v>
      </c>
      <c r="D615" s="1">
        <v>51629</v>
      </c>
      <c r="E615" s="1">
        <v>52096</v>
      </c>
      <c r="F615" s="1">
        <v>51714</v>
      </c>
      <c r="H615" s="51"/>
      <c r="I615" s="52"/>
      <c r="J615" s="51"/>
      <c r="K615" s="51"/>
      <c r="L615" s="50"/>
      <c r="M615" s="50"/>
    </row>
    <row r="616" spans="1:13" x14ac:dyDescent="0.3">
      <c r="A616" s="1">
        <v>2021</v>
      </c>
      <c r="B616" s="2" t="s">
        <v>75</v>
      </c>
      <c r="C616" s="22" t="e">
        <f>NA()</f>
        <v>#N/A</v>
      </c>
      <c r="D616" s="1">
        <v>148519</v>
      </c>
      <c r="E616" s="1">
        <v>148323</v>
      </c>
      <c r="F616" s="1">
        <v>147552</v>
      </c>
      <c r="H616" s="51"/>
      <c r="I616" s="52"/>
      <c r="J616" s="51"/>
      <c r="K616" s="51"/>
      <c r="L616" s="50"/>
      <c r="M616" s="50"/>
    </row>
    <row r="617" spans="1:13" x14ac:dyDescent="0.3">
      <c r="A617" s="1">
        <v>2021</v>
      </c>
      <c r="B617" s="2" t="s">
        <v>11</v>
      </c>
      <c r="C617" s="22" t="e">
        <f>NA()</f>
        <v>#N/A</v>
      </c>
      <c r="D617" s="1">
        <v>155182</v>
      </c>
      <c r="E617" s="1">
        <v>152346</v>
      </c>
      <c r="F617" s="1">
        <v>152910</v>
      </c>
      <c r="H617" s="51"/>
      <c r="I617" s="52"/>
      <c r="J617" s="51"/>
      <c r="K617" s="51"/>
      <c r="L617" s="50"/>
      <c r="M617" s="50"/>
    </row>
    <row r="618" spans="1:13" x14ac:dyDescent="0.3">
      <c r="A618" s="1">
        <v>2021</v>
      </c>
      <c r="B618" s="2" t="s">
        <v>12</v>
      </c>
      <c r="C618" s="22" t="e">
        <f>NA()</f>
        <v>#N/A</v>
      </c>
      <c r="D618" s="1">
        <v>123517</v>
      </c>
      <c r="E618" s="1">
        <v>123927</v>
      </c>
      <c r="F618" s="1">
        <v>123399</v>
      </c>
      <c r="H618" s="51"/>
      <c r="I618" s="52"/>
      <c r="J618" s="51"/>
      <c r="K618" s="51"/>
      <c r="L618" s="50"/>
      <c r="M618" s="50"/>
    </row>
    <row r="619" spans="1:13" x14ac:dyDescent="0.3">
      <c r="A619" s="1">
        <v>2021</v>
      </c>
      <c r="B619" s="2" t="s">
        <v>13</v>
      </c>
      <c r="C619" s="22" t="e">
        <f>NA()</f>
        <v>#N/A</v>
      </c>
      <c r="D619" s="1">
        <v>104352</v>
      </c>
      <c r="E619" s="1">
        <v>106035</v>
      </c>
      <c r="F619" s="1">
        <v>104975</v>
      </c>
      <c r="H619" s="51"/>
      <c r="I619" s="52"/>
      <c r="J619" s="51"/>
      <c r="K619" s="51"/>
      <c r="L619" s="50"/>
      <c r="M619" s="50"/>
    </row>
    <row r="620" spans="1:13" x14ac:dyDescent="0.3">
      <c r="A620" s="1">
        <v>2021</v>
      </c>
      <c r="B620" s="2" t="s">
        <v>14</v>
      </c>
      <c r="C620" s="22" t="e">
        <f>NA()</f>
        <v>#N/A</v>
      </c>
      <c r="D620" s="1">
        <v>108731</v>
      </c>
      <c r="E620" s="1">
        <v>108137</v>
      </c>
      <c r="F620" s="1">
        <v>109011</v>
      </c>
      <c r="H620" s="51"/>
      <c r="I620" s="52"/>
      <c r="J620" s="51"/>
      <c r="K620" s="51"/>
      <c r="L620" s="50"/>
      <c r="M620" s="50"/>
    </row>
    <row r="621" spans="1:13" x14ac:dyDescent="0.3">
      <c r="A621" s="1">
        <v>2021</v>
      </c>
      <c r="B621" s="2" t="s">
        <v>15</v>
      </c>
      <c r="C621" s="22" t="e">
        <f>NA()</f>
        <v>#N/A</v>
      </c>
      <c r="D621" s="1">
        <v>92154</v>
      </c>
      <c r="E621" s="1">
        <v>93369</v>
      </c>
      <c r="F621" s="1">
        <v>92477</v>
      </c>
      <c r="H621" s="51"/>
      <c r="I621" s="52"/>
      <c r="J621" s="51"/>
      <c r="K621" s="51"/>
      <c r="L621" s="50"/>
      <c r="M621" s="50"/>
    </row>
    <row r="622" spans="1:13" x14ac:dyDescent="0.3">
      <c r="A622" s="1">
        <v>2021</v>
      </c>
      <c r="B622" s="2" t="s">
        <v>16</v>
      </c>
      <c r="C622" s="22" t="e">
        <f>NA()</f>
        <v>#N/A</v>
      </c>
      <c r="D622" s="1">
        <v>163517</v>
      </c>
      <c r="E622" s="1">
        <v>164453</v>
      </c>
      <c r="F622" s="1">
        <v>163883</v>
      </c>
      <c r="H622" s="51"/>
      <c r="I622" s="52"/>
      <c r="J622" s="51"/>
      <c r="K622" s="51"/>
      <c r="L622" s="50"/>
      <c r="M622" s="50"/>
    </row>
    <row r="623" spans="1:13" x14ac:dyDescent="0.3">
      <c r="A623" s="1">
        <v>2021</v>
      </c>
      <c r="B623" s="2" t="s">
        <v>17</v>
      </c>
      <c r="C623" s="22" t="e">
        <f>NA()</f>
        <v>#N/A</v>
      </c>
      <c r="D623" s="1">
        <v>378867</v>
      </c>
      <c r="E623" s="1">
        <v>380525</v>
      </c>
      <c r="F623" s="1">
        <v>380030</v>
      </c>
      <c r="H623" s="51"/>
      <c r="I623" s="52"/>
      <c r="J623" s="51"/>
      <c r="K623" s="51"/>
      <c r="L623" s="50"/>
      <c r="M623" s="50"/>
    </row>
    <row r="624" spans="1:13" x14ac:dyDescent="0.3">
      <c r="A624" s="1">
        <v>2021</v>
      </c>
      <c r="B624" s="2" t="s">
        <v>18</v>
      </c>
      <c r="C624" s="22" t="e">
        <f>NA()</f>
        <v>#N/A</v>
      </c>
      <c r="D624" s="1">
        <v>625572</v>
      </c>
      <c r="E624" s="1">
        <v>614446</v>
      </c>
      <c r="F624" s="1">
        <v>618805</v>
      </c>
      <c r="H624" s="51"/>
      <c r="I624" s="52"/>
      <c r="J624" s="51"/>
      <c r="K624" s="51"/>
      <c r="L624" s="50"/>
      <c r="M624" s="50"/>
    </row>
    <row r="625" spans="1:13" x14ac:dyDescent="0.3">
      <c r="A625" s="1">
        <v>2021</v>
      </c>
      <c r="B625" s="2" t="s">
        <v>19</v>
      </c>
      <c r="C625" s="22" t="e">
        <f>NA()</f>
        <v>#N/A</v>
      </c>
      <c r="D625" s="1">
        <v>238875</v>
      </c>
      <c r="E625" s="1">
        <v>237118</v>
      </c>
      <c r="F625" s="1">
        <v>236528</v>
      </c>
      <c r="H625" s="51"/>
      <c r="I625" s="52"/>
      <c r="J625" s="51"/>
      <c r="K625" s="51"/>
      <c r="L625" s="50"/>
      <c r="M625" s="50"/>
    </row>
    <row r="626" spans="1:13" x14ac:dyDescent="0.3">
      <c r="A626" s="1">
        <v>2021</v>
      </c>
      <c r="B626" s="2" t="s">
        <v>20</v>
      </c>
      <c r="C626" s="22" t="e">
        <f>NA()</f>
        <v>#N/A</v>
      </c>
      <c r="D626" s="1">
        <v>75817</v>
      </c>
      <c r="E626" s="1">
        <v>76457</v>
      </c>
      <c r="F626" s="1">
        <v>76026</v>
      </c>
      <c r="H626" s="51"/>
      <c r="I626" s="52"/>
      <c r="J626" s="51"/>
      <c r="K626" s="51"/>
      <c r="L626" s="50"/>
      <c r="M626" s="50"/>
    </row>
    <row r="627" spans="1:13" x14ac:dyDescent="0.3">
      <c r="A627" s="1">
        <v>2021</v>
      </c>
      <c r="B627" s="2" t="s">
        <v>21</v>
      </c>
      <c r="C627" s="22" t="e">
        <f>NA()</f>
        <v>#N/A</v>
      </c>
      <c r="D627" s="1">
        <v>89504</v>
      </c>
      <c r="E627" s="1">
        <v>90275</v>
      </c>
      <c r="F627" s="1">
        <v>90317</v>
      </c>
      <c r="H627" s="51"/>
      <c r="I627" s="52"/>
      <c r="J627" s="51"/>
      <c r="K627" s="51"/>
      <c r="L627" s="50"/>
      <c r="M627" s="50"/>
    </row>
    <row r="628" spans="1:13" x14ac:dyDescent="0.3">
      <c r="A628" s="1">
        <v>2021</v>
      </c>
      <c r="B628" s="2" t="s">
        <v>22</v>
      </c>
      <c r="C628" s="22" t="e">
        <f>NA()</f>
        <v>#N/A</v>
      </c>
      <c r="D628" s="1">
        <v>92852</v>
      </c>
      <c r="E628" s="1">
        <v>94029</v>
      </c>
      <c r="F628" s="1">
        <v>93193</v>
      </c>
      <c r="H628" s="51"/>
      <c r="I628" s="52"/>
      <c r="J628" s="51"/>
      <c r="K628" s="51"/>
      <c r="L628" s="50"/>
      <c r="M628" s="50"/>
    </row>
    <row r="629" spans="1:13" x14ac:dyDescent="0.3">
      <c r="A629" s="1">
        <v>2021</v>
      </c>
      <c r="B629" s="2" t="s">
        <v>23</v>
      </c>
      <c r="C629" s="22" t="e">
        <f>NA()</f>
        <v>#N/A</v>
      </c>
      <c r="D629" s="1">
        <v>26557</v>
      </c>
      <c r="E629" s="1">
        <v>26418</v>
      </c>
      <c r="F629" s="1">
        <v>26385</v>
      </c>
      <c r="H629" s="51"/>
      <c r="I629" s="52"/>
      <c r="J629" s="51"/>
      <c r="K629" s="51"/>
      <c r="L629" s="50"/>
      <c r="M629" s="50"/>
    </row>
    <row r="630" spans="1:13" x14ac:dyDescent="0.3">
      <c r="A630" s="1">
        <v>2021</v>
      </c>
      <c r="B630" s="2" t="s">
        <v>24</v>
      </c>
      <c r="C630" s="22" t="e">
        <f>NA()</f>
        <v>#N/A</v>
      </c>
      <c r="D630" s="1">
        <v>134645</v>
      </c>
      <c r="E630" s="1">
        <v>136106</v>
      </c>
      <c r="F630" s="1">
        <v>135095</v>
      </c>
      <c r="H630" s="51"/>
      <c r="I630" s="52"/>
      <c r="J630" s="51"/>
      <c r="K630" s="51"/>
      <c r="L630" s="50"/>
      <c r="M630" s="50"/>
    </row>
    <row r="631" spans="1:13" x14ac:dyDescent="0.3">
      <c r="A631" s="1">
        <v>2021</v>
      </c>
      <c r="B631" s="2" t="s">
        <v>25</v>
      </c>
      <c r="C631" s="22" t="e">
        <f>NA()</f>
        <v>#N/A</v>
      </c>
      <c r="D631" s="1">
        <v>340477</v>
      </c>
      <c r="E631" s="1">
        <v>340370</v>
      </c>
      <c r="F631" s="1">
        <v>338857</v>
      </c>
      <c r="H631" s="51"/>
      <c r="I631" s="52"/>
      <c r="J631" s="51"/>
      <c r="K631" s="51"/>
      <c r="L631" s="50"/>
      <c r="M631" s="50"/>
    </row>
    <row r="632" spans="1:13" x14ac:dyDescent="0.3">
      <c r="A632" s="1">
        <v>2021</v>
      </c>
      <c r="B632" s="2" t="s">
        <v>26</v>
      </c>
      <c r="C632" s="22" t="e">
        <f>NA()</f>
        <v>#N/A</v>
      </c>
      <c r="D632" s="1">
        <v>22052</v>
      </c>
      <c r="E632" s="1">
        <v>22062</v>
      </c>
      <c r="F632" s="1">
        <v>22191</v>
      </c>
      <c r="H632" s="51"/>
      <c r="I632" s="52"/>
      <c r="J632" s="51"/>
      <c r="K632" s="51"/>
      <c r="L632" s="50"/>
      <c r="M632" s="50"/>
    </row>
    <row r="633" spans="1:13" x14ac:dyDescent="0.3">
      <c r="A633" s="1">
        <v>2021</v>
      </c>
      <c r="B633" s="2" t="s">
        <v>76</v>
      </c>
      <c r="C633" s="22" t="e">
        <f>NA()</f>
        <v>#N/A</v>
      </c>
      <c r="D633" s="1">
        <v>159833</v>
      </c>
      <c r="E633" s="1">
        <v>158195</v>
      </c>
      <c r="F633" s="1">
        <v>159635</v>
      </c>
      <c r="H633" s="51"/>
      <c r="I633" s="52"/>
      <c r="J633" s="51"/>
      <c r="K633" s="51"/>
      <c r="L633" s="50"/>
      <c r="M633" s="50"/>
    </row>
    <row r="634" spans="1:13" x14ac:dyDescent="0.3">
      <c r="A634" s="1">
        <v>2021</v>
      </c>
      <c r="B634" s="2" t="s">
        <v>27</v>
      </c>
      <c r="C634" s="22" t="e">
        <f>NA()</f>
        <v>#N/A</v>
      </c>
      <c r="D634" s="1">
        <v>175366</v>
      </c>
      <c r="E634" s="1">
        <v>176696</v>
      </c>
      <c r="F634" s="1">
        <v>176331</v>
      </c>
      <c r="H634" s="51"/>
      <c r="I634" s="52"/>
      <c r="J634" s="51"/>
      <c r="K634" s="51"/>
      <c r="L634" s="50"/>
      <c r="M634" s="50"/>
    </row>
    <row r="635" spans="1:13" x14ac:dyDescent="0.3">
      <c r="A635" s="1">
        <v>2021</v>
      </c>
      <c r="B635" s="2" t="s">
        <v>28</v>
      </c>
      <c r="C635" s="22" t="e">
        <f>NA()</f>
        <v>#N/A</v>
      </c>
      <c r="D635" s="1">
        <v>114937</v>
      </c>
      <c r="E635" s="1">
        <v>115927</v>
      </c>
      <c r="F635" s="1">
        <v>114637</v>
      </c>
      <c r="H635" s="51"/>
      <c r="I635" s="52"/>
      <c r="J635" s="51"/>
      <c r="K635" s="51"/>
      <c r="L635" s="50"/>
      <c r="M635" s="50"/>
    </row>
    <row r="636" spans="1:13" x14ac:dyDescent="0.3">
      <c r="A636" s="1">
        <v>2021</v>
      </c>
      <c r="B636" s="2" t="s">
        <v>29</v>
      </c>
      <c r="C636" s="22" t="e">
        <f>NA()</f>
        <v>#N/A</v>
      </c>
      <c r="D636" s="1">
        <v>24105</v>
      </c>
      <c r="E636" s="1">
        <v>23715</v>
      </c>
      <c r="F636" s="1">
        <v>23962</v>
      </c>
      <c r="H636" s="51"/>
      <c r="I636" s="52"/>
      <c r="J636" s="51"/>
      <c r="K636" s="51"/>
      <c r="L636" s="50"/>
      <c r="M636" s="50"/>
    </row>
    <row r="637" spans="1:13" x14ac:dyDescent="0.3">
      <c r="A637" s="1">
        <v>2021</v>
      </c>
      <c r="B637" s="2" t="s">
        <v>30</v>
      </c>
      <c r="C637" s="22" t="e">
        <f>NA()</f>
        <v>#N/A</v>
      </c>
      <c r="D637" s="1">
        <v>112437</v>
      </c>
      <c r="E637" s="1">
        <v>113124</v>
      </c>
      <c r="F637" s="1">
        <v>112712</v>
      </c>
      <c r="H637" s="51"/>
      <c r="I637" s="52"/>
      <c r="J637" s="51"/>
      <c r="K637" s="51"/>
      <c r="L637" s="50"/>
      <c r="M637" s="50"/>
    </row>
    <row r="638" spans="1:13" x14ac:dyDescent="0.3">
      <c r="A638" s="1">
        <v>2021</v>
      </c>
      <c r="B638" s="2" t="s">
        <v>31</v>
      </c>
      <c r="C638" s="22" t="e">
        <f>NA()</f>
        <v>#N/A</v>
      </c>
      <c r="D638" s="1">
        <v>319150</v>
      </c>
      <c r="E638" s="1">
        <v>321004</v>
      </c>
      <c r="F638" s="1">
        <v>319038</v>
      </c>
      <c r="H638" s="51"/>
      <c r="I638" s="52"/>
      <c r="J638" s="51"/>
      <c r="K638" s="51"/>
      <c r="L638" s="50"/>
      <c r="M638" s="50"/>
    </row>
    <row r="639" spans="1:13" x14ac:dyDescent="0.3">
      <c r="A639" s="1">
        <v>2021</v>
      </c>
      <c r="B639" s="2" t="s">
        <v>32</v>
      </c>
      <c r="C639" s="22" t="e">
        <f>NA()</f>
        <v>#N/A</v>
      </c>
      <c r="D639" s="1">
        <v>96011</v>
      </c>
      <c r="E639" s="1">
        <v>94669</v>
      </c>
      <c r="F639" s="1">
        <v>95813</v>
      </c>
      <c r="H639" s="51"/>
      <c r="I639" s="52"/>
      <c r="J639" s="51"/>
      <c r="K639" s="51"/>
      <c r="L639" s="50"/>
      <c r="M639" s="50"/>
    </row>
    <row r="640" spans="1:13" x14ac:dyDescent="0.3">
      <c r="A640" s="1">
        <v>2021</v>
      </c>
      <c r="B640" s="2" t="s">
        <v>33</v>
      </c>
      <c r="C640" s="22" t="e">
        <f>NA()</f>
        <v>#N/A</v>
      </c>
      <c r="D640" s="1">
        <v>88579</v>
      </c>
      <c r="E640" s="1">
        <v>89184</v>
      </c>
      <c r="F640" s="1">
        <v>88607</v>
      </c>
      <c r="H640" s="51"/>
      <c r="I640" s="52"/>
      <c r="J640" s="51"/>
      <c r="K640" s="51"/>
      <c r="L640" s="50"/>
      <c r="M640" s="50"/>
    </row>
    <row r="641" spans="1:13" x14ac:dyDescent="0.3">
      <c r="A641" s="1">
        <v>2021</v>
      </c>
      <c r="B641" s="2" t="s">
        <v>34</v>
      </c>
      <c r="C641" s="22" t="e">
        <f>NA()</f>
        <v>#N/A</v>
      </c>
      <c r="D641" s="1">
        <v>183868</v>
      </c>
      <c r="E641" s="1">
        <v>184445</v>
      </c>
      <c r="F641" s="1">
        <v>183603</v>
      </c>
      <c r="H641" s="51"/>
      <c r="I641" s="52"/>
      <c r="J641" s="51"/>
      <c r="K641" s="51"/>
      <c r="L641" s="50"/>
      <c r="M641" s="50"/>
    </row>
    <row r="642" spans="1:13" x14ac:dyDescent="0.3">
      <c r="A642" s="1">
        <v>2022</v>
      </c>
      <c r="B642" s="2" t="s">
        <v>6</v>
      </c>
      <c r="C642" s="22" t="e">
        <f>NA()</f>
        <v>#N/A</v>
      </c>
      <c r="D642" s="1">
        <v>249896</v>
      </c>
      <c r="E642" s="1">
        <v>242634</v>
      </c>
      <c r="F642" s="1">
        <v>242982</v>
      </c>
      <c r="H642" s="51"/>
      <c r="I642" s="52"/>
      <c r="J642" s="51"/>
      <c r="K642" s="51"/>
      <c r="L642" s="50"/>
      <c r="M642" s="50"/>
    </row>
    <row r="643" spans="1:13" x14ac:dyDescent="0.3">
      <c r="A643" s="1">
        <v>2022</v>
      </c>
      <c r="B643" s="2" t="s">
        <v>7</v>
      </c>
      <c r="C643" s="22" t="e">
        <f>NA()</f>
        <v>#N/A</v>
      </c>
      <c r="D643" s="1">
        <v>273706</v>
      </c>
      <c r="E643" s="1">
        <v>278404</v>
      </c>
      <c r="F643" s="1">
        <v>279542</v>
      </c>
      <c r="H643" s="51"/>
      <c r="I643" s="52"/>
      <c r="J643" s="51"/>
      <c r="K643" s="51"/>
      <c r="L643" s="50"/>
      <c r="M643" s="50"/>
    </row>
    <row r="644" spans="1:13" x14ac:dyDescent="0.3">
      <c r="A644" s="1">
        <v>2022</v>
      </c>
      <c r="B644" s="2" t="s">
        <v>8</v>
      </c>
      <c r="C644" s="22" t="e">
        <f>NA()</f>
        <v>#N/A</v>
      </c>
      <c r="D644" s="1">
        <v>116747</v>
      </c>
      <c r="E644" s="1">
        <v>117153</v>
      </c>
      <c r="F644" s="1">
        <v>115506</v>
      </c>
      <c r="H644" s="51"/>
      <c r="I644" s="52"/>
      <c r="J644" s="51"/>
      <c r="K644" s="51"/>
      <c r="L644" s="50"/>
      <c r="M644" s="50"/>
    </row>
    <row r="645" spans="1:13" x14ac:dyDescent="0.3">
      <c r="A645" s="1">
        <v>2022</v>
      </c>
      <c r="B645" s="2" t="s">
        <v>74</v>
      </c>
      <c r="C645" s="22" t="e">
        <f>NA()</f>
        <v>#N/A</v>
      </c>
      <c r="D645" s="1">
        <v>82753</v>
      </c>
      <c r="E645" s="1">
        <v>85575</v>
      </c>
      <c r="F645" s="1">
        <v>83702</v>
      </c>
      <c r="H645" s="51"/>
      <c r="I645" s="52"/>
      <c r="J645" s="51"/>
      <c r="K645" s="51"/>
      <c r="L645" s="50"/>
      <c r="M645" s="50"/>
    </row>
    <row r="646" spans="1:13" x14ac:dyDescent="0.3">
      <c r="A646" s="1">
        <v>2022</v>
      </c>
      <c r="B646" s="2" t="s">
        <v>9</v>
      </c>
      <c r="C646" s="22" t="e">
        <f>NA()</f>
        <v>#N/A</v>
      </c>
      <c r="D646" s="1">
        <v>537007</v>
      </c>
      <c r="E646" s="1">
        <v>540122</v>
      </c>
      <c r="F646" s="1">
        <v>549144</v>
      </c>
      <c r="H646" s="51"/>
      <c r="I646" s="52"/>
      <c r="J646" s="51"/>
      <c r="K646" s="51"/>
      <c r="L646" s="50"/>
      <c r="M646" s="50"/>
    </row>
    <row r="647" spans="1:13" x14ac:dyDescent="0.3">
      <c r="A647" s="1">
        <v>2022</v>
      </c>
      <c r="B647" s="2" t="s">
        <v>10</v>
      </c>
      <c r="C647" s="22" t="e">
        <f>NA()</f>
        <v>#N/A</v>
      </c>
      <c r="D647" s="1">
        <v>51617</v>
      </c>
      <c r="E647" s="1">
        <v>52167</v>
      </c>
      <c r="F647" s="1">
        <v>51743</v>
      </c>
      <c r="H647" s="51"/>
      <c r="I647" s="52"/>
      <c r="J647" s="51"/>
      <c r="K647" s="51"/>
      <c r="L647" s="50"/>
      <c r="M647" s="50"/>
    </row>
    <row r="648" spans="1:13" x14ac:dyDescent="0.3">
      <c r="A648" s="1">
        <v>2022</v>
      </c>
      <c r="B648" s="2" t="s">
        <v>75</v>
      </c>
      <c r="C648" s="22" t="e">
        <f>NA()</f>
        <v>#N/A</v>
      </c>
      <c r="D648" s="1">
        <v>148289</v>
      </c>
      <c r="E648" s="1">
        <v>148122</v>
      </c>
      <c r="F648" s="1">
        <v>147177</v>
      </c>
      <c r="H648" s="51"/>
      <c r="I648" s="52"/>
      <c r="J648" s="51"/>
      <c r="K648" s="51"/>
      <c r="L648" s="50"/>
      <c r="M648" s="50"/>
    </row>
    <row r="649" spans="1:13" x14ac:dyDescent="0.3">
      <c r="A649" s="1">
        <v>2022</v>
      </c>
      <c r="B649" s="2" t="s">
        <v>11</v>
      </c>
      <c r="C649" s="22" t="e">
        <f>NA()</f>
        <v>#N/A</v>
      </c>
      <c r="D649" s="1">
        <v>156221</v>
      </c>
      <c r="E649" s="1">
        <v>152944</v>
      </c>
      <c r="F649" s="1">
        <v>153586</v>
      </c>
      <c r="H649" s="51"/>
      <c r="I649" s="52"/>
      <c r="J649" s="51"/>
      <c r="K649" s="51"/>
      <c r="L649" s="50"/>
      <c r="M649" s="50"/>
    </row>
    <row r="650" spans="1:13" x14ac:dyDescent="0.3">
      <c r="A650" s="1">
        <v>2022</v>
      </c>
      <c r="B650" s="2" t="s">
        <v>12</v>
      </c>
      <c r="C650" s="22" t="e">
        <f>NA()</f>
        <v>#N/A</v>
      </c>
      <c r="D650" s="1">
        <v>123578</v>
      </c>
      <c r="E650" s="1">
        <v>124078</v>
      </c>
      <c r="F650" s="1">
        <v>123469</v>
      </c>
      <c r="H650" s="51"/>
      <c r="I650" s="52"/>
      <c r="J650" s="51"/>
      <c r="K650" s="51"/>
      <c r="L650" s="50"/>
      <c r="M650" s="50"/>
    </row>
    <row r="651" spans="1:13" x14ac:dyDescent="0.3">
      <c r="A651" s="1">
        <v>2022</v>
      </c>
      <c r="B651" s="2" t="s">
        <v>13</v>
      </c>
      <c r="C651" s="22" t="e">
        <f>NA()</f>
        <v>#N/A</v>
      </c>
      <c r="D651" s="1">
        <v>104142</v>
      </c>
      <c r="E651" s="1">
        <v>106131</v>
      </c>
      <c r="F651" s="1">
        <v>104920</v>
      </c>
      <c r="H651" s="51"/>
      <c r="I651" s="52"/>
      <c r="J651" s="51"/>
      <c r="K651" s="51"/>
      <c r="L651" s="50"/>
      <c r="M651" s="50"/>
    </row>
    <row r="652" spans="1:13" x14ac:dyDescent="0.3">
      <c r="A652" s="1">
        <v>2022</v>
      </c>
      <c r="B652" s="2" t="s">
        <v>14</v>
      </c>
      <c r="C652" s="22" t="e">
        <f>NA()</f>
        <v>#N/A</v>
      </c>
      <c r="D652" s="1">
        <v>109707</v>
      </c>
      <c r="E652" s="1">
        <v>109067</v>
      </c>
      <c r="F652" s="1">
        <v>110111</v>
      </c>
      <c r="H652" s="51"/>
      <c r="I652" s="52"/>
      <c r="J652" s="51"/>
      <c r="K652" s="51"/>
      <c r="L652" s="50"/>
      <c r="M652" s="50"/>
    </row>
    <row r="653" spans="1:13" x14ac:dyDescent="0.3">
      <c r="A653" s="1">
        <v>2022</v>
      </c>
      <c r="B653" s="2" t="s">
        <v>15</v>
      </c>
      <c r="C653" s="22" t="e">
        <f>NA()</f>
        <v>#N/A</v>
      </c>
      <c r="D653" s="1">
        <v>92313</v>
      </c>
      <c r="E653" s="1">
        <v>93687</v>
      </c>
      <c r="F653" s="1">
        <v>92696</v>
      </c>
      <c r="H653" s="51"/>
      <c r="I653" s="52"/>
      <c r="J653" s="51"/>
      <c r="K653" s="51"/>
      <c r="L653" s="50"/>
      <c r="M653" s="50"/>
    </row>
    <row r="654" spans="1:13" x14ac:dyDescent="0.3">
      <c r="A654" s="1">
        <v>2022</v>
      </c>
      <c r="B654" s="2" t="s">
        <v>16</v>
      </c>
      <c r="C654" s="22" t="e">
        <f>NA()</f>
        <v>#N/A</v>
      </c>
      <c r="D654" s="1">
        <v>164233</v>
      </c>
      <c r="E654" s="1">
        <v>165332</v>
      </c>
      <c r="F654" s="1">
        <v>164688</v>
      </c>
      <c r="H654" s="51"/>
      <c r="I654" s="52"/>
      <c r="J654" s="51"/>
      <c r="K654" s="51"/>
      <c r="L654" s="50"/>
      <c r="M654" s="50"/>
    </row>
    <row r="655" spans="1:13" x14ac:dyDescent="0.3">
      <c r="A655" s="1">
        <v>2022</v>
      </c>
      <c r="B655" s="2" t="s">
        <v>17</v>
      </c>
      <c r="C655" s="22" t="e">
        <f>NA()</f>
        <v>#N/A</v>
      </c>
      <c r="D655" s="1">
        <v>380385</v>
      </c>
      <c r="E655" s="1">
        <v>382351</v>
      </c>
      <c r="F655" s="1">
        <v>381736</v>
      </c>
      <c r="H655" s="51"/>
      <c r="I655" s="52"/>
      <c r="J655" s="51"/>
      <c r="K655" s="51"/>
      <c r="L655" s="50"/>
      <c r="M655" s="50"/>
    </row>
    <row r="656" spans="1:13" x14ac:dyDescent="0.3">
      <c r="A656" s="1">
        <v>2022</v>
      </c>
      <c r="B656" s="2" t="s">
        <v>18</v>
      </c>
      <c r="C656" s="22" t="e">
        <f>NA()</f>
        <v>#N/A</v>
      </c>
      <c r="D656" s="1">
        <v>629696</v>
      </c>
      <c r="E656" s="1">
        <v>616816</v>
      </c>
      <c r="F656" s="1">
        <v>621644</v>
      </c>
      <c r="H656" s="51"/>
      <c r="I656" s="52"/>
      <c r="J656" s="51"/>
      <c r="K656" s="51"/>
      <c r="L656" s="50"/>
      <c r="M656" s="50"/>
    </row>
    <row r="657" spans="1:13" x14ac:dyDescent="0.3">
      <c r="A657" s="1">
        <v>2022</v>
      </c>
      <c r="B657" s="2" t="s">
        <v>19</v>
      </c>
      <c r="C657" s="22" t="e">
        <f>NA()</f>
        <v>#N/A</v>
      </c>
      <c r="D657" s="1">
        <v>239498</v>
      </c>
      <c r="E657" s="1">
        <v>237581</v>
      </c>
      <c r="F657" s="1">
        <v>236861</v>
      </c>
      <c r="H657" s="51"/>
      <c r="I657" s="52"/>
      <c r="J657" s="51"/>
      <c r="K657" s="51"/>
      <c r="L657" s="50"/>
      <c r="M657" s="50"/>
    </row>
    <row r="658" spans="1:13" x14ac:dyDescent="0.3">
      <c r="A658" s="1">
        <v>2022</v>
      </c>
      <c r="B658" s="2" t="s">
        <v>20</v>
      </c>
      <c r="C658" s="22" t="e">
        <f>NA()</f>
        <v>#N/A</v>
      </c>
      <c r="D658" s="1">
        <v>75286</v>
      </c>
      <c r="E658" s="1">
        <v>76006</v>
      </c>
      <c r="F658" s="1">
        <v>75503</v>
      </c>
      <c r="H658" s="51"/>
      <c r="I658" s="52"/>
      <c r="J658" s="51"/>
      <c r="K658" s="51"/>
      <c r="L658" s="50"/>
      <c r="M658" s="50"/>
    </row>
    <row r="659" spans="1:13" x14ac:dyDescent="0.3">
      <c r="A659" s="1">
        <v>2022</v>
      </c>
      <c r="B659" s="2" t="s">
        <v>21</v>
      </c>
      <c r="C659" s="22" t="e">
        <f>NA()</f>
        <v>#N/A</v>
      </c>
      <c r="D659" s="1">
        <v>90141</v>
      </c>
      <c r="E659" s="1">
        <v>91041</v>
      </c>
      <c r="F659" s="1">
        <v>91100</v>
      </c>
      <c r="H659" s="51"/>
      <c r="I659" s="52"/>
      <c r="J659" s="51"/>
      <c r="K659" s="51"/>
      <c r="L659" s="50"/>
      <c r="M659" s="50"/>
    </row>
    <row r="660" spans="1:13" x14ac:dyDescent="0.3">
      <c r="A660" s="1">
        <v>2022</v>
      </c>
      <c r="B660" s="2" t="s">
        <v>22</v>
      </c>
      <c r="C660" s="22" t="e">
        <f>NA()</f>
        <v>#N/A</v>
      </c>
      <c r="D660" s="1">
        <v>92838</v>
      </c>
      <c r="E660" s="1">
        <v>94191</v>
      </c>
      <c r="F660" s="1">
        <v>93231</v>
      </c>
      <c r="H660" s="51"/>
      <c r="I660" s="52"/>
      <c r="J660" s="51"/>
      <c r="K660" s="51"/>
      <c r="L660" s="50"/>
      <c r="M660" s="50"/>
    </row>
    <row r="661" spans="1:13" x14ac:dyDescent="0.3">
      <c r="A661" s="1">
        <v>2022</v>
      </c>
      <c r="B661" s="2" t="s">
        <v>23</v>
      </c>
      <c r="C661" s="22" t="e">
        <f>NA()</f>
        <v>#N/A</v>
      </c>
      <c r="D661" s="1">
        <v>26469</v>
      </c>
      <c r="E661" s="1">
        <v>26305</v>
      </c>
      <c r="F661" s="1">
        <v>26264</v>
      </c>
      <c r="H661" s="51"/>
      <c r="I661" s="52"/>
      <c r="J661" s="51"/>
      <c r="K661" s="51"/>
      <c r="L661" s="50"/>
      <c r="M661" s="50"/>
    </row>
    <row r="662" spans="1:13" x14ac:dyDescent="0.3">
      <c r="A662" s="1">
        <v>2022</v>
      </c>
      <c r="B662" s="2" t="s">
        <v>24</v>
      </c>
      <c r="C662" s="22" t="e">
        <f>NA()</f>
        <v>#N/A</v>
      </c>
      <c r="D662" s="1">
        <v>134275</v>
      </c>
      <c r="E662" s="1">
        <v>135962</v>
      </c>
      <c r="F662" s="1">
        <v>134799</v>
      </c>
      <c r="H662" s="51"/>
      <c r="I662" s="52"/>
      <c r="J662" s="51"/>
      <c r="K662" s="51"/>
      <c r="L662" s="50"/>
      <c r="M662" s="50"/>
    </row>
    <row r="663" spans="1:13" x14ac:dyDescent="0.3">
      <c r="A663" s="1">
        <v>2022</v>
      </c>
      <c r="B663" s="2" t="s">
        <v>25</v>
      </c>
      <c r="C663" s="22" t="e">
        <f>NA()</f>
        <v>#N/A</v>
      </c>
      <c r="D663" s="1">
        <v>340680</v>
      </c>
      <c r="E663" s="1">
        <v>340654</v>
      </c>
      <c r="F663" s="1">
        <v>338858</v>
      </c>
      <c r="H663" s="51"/>
      <c r="I663" s="52"/>
      <c r="J663" s="51"/>
      <c r="K663" s="51"/>
      <c r="L663" s="50"/>
      <c r="M663" s="50"/>
    </row>
    <row r="664" spans="1:13" x14ac:dyDescent="0.3">
      <c r="A664" s="1">
        <v>2022</v>
      </c>
      <c r="B664" s="2" t="s">
        <v>26</v>
      </c>
      <c r="C664" s="22" t="e">
        <f>NA()</f>
        <v>#N/A</v>
      </c>
      <c r="D664" s="1">
        <v>22136</v>
      </c>
      <c r="E664" s="1">
        <v>22151</v>
      </c>
      <c r="F664" s="1">
        <v>22281</v>
      </c>
      <c r="H664" s="51"/>
      <c r="I664" s="52"/>
      <c r="J664" s="51"/>
      <c r="K664" s="51"/>
      <c r="L664" s="50"/>
      <c r="M664" s="50"/>
    </row>
    <row r="665" spans="1:13" x14ac:dyDescent="0.3">
      <c r="A665" s="1">
        <v>2022</v>
      </c>
      <c r="B665" s="2" t="s">
        <v>76</v>
      </c>
      <c r="C665" s="22" t="e">
        <f>NA()</f>
        <v>#N/A</v>
      </c>
      <c r="D665" s="1">
        <v>161314</v>
      </c>
      <c r="E665" s="1">
        <v>159417</v>
      </c>
      <c r="F665" s="1">
        <v>161133</v>
      </c>
      <c r="H665" s="51"/>
      <c r="I665" s="52"/>
      <c r="J665" s="51"/>
      <c r="K665" s="51"/>
      <c r="L665" s="50"/>
      <c r="M665" s="50"/>
    </row>
    <row r="666" spans="1:13" x14ac:dyDescent="0.3">
      <c r="A666" s="1">
        <v>2022</v>
      </c>
      <c r="B666" s="2" t="s">
        <v>27</v>
      </c>
      <c r="C666" s="22" t="e">
        <f>NA()</f>
        <v>#N/A</v>
      </c>
      <c r="D666" s="1">
        <v>175527</v>
      </c>
      <c r="E666" s="1">
        <v>177049</v>
      </c>
      <c r="F666" s="1">
        <v>176641</v>
      </c>
      <c r="H666" s="51"/>
      <c r="I666" s="52"/>
      <c r="J666" s="51"/>
      <c r="K666" s="51"/>
      <c r="L666" s="50"/>
      <c r="M666" s="50"/>
    </row>
    <row r="667" spans="1:13" x14ac:dyDescent="0.3">
      <c r="A667" s="1">
        <v>2022</v>
      </c>
      <c r="B667" s="2" t="s">
        <v>28</v>
      </c>
      <c r="C667" s="22" t="e">
        <f>NA()</f>
        <v>#N/A</v>
      </c>
      <c r="D667" s="1">
        <v>115062</v>
      </c>
      <c r="E667" s="1">
        <v>116228</v>
      </c>
      <c r="F667" s="1">
        <v>114734</v>
      </c>
      <c r="H667" s="51"/>
      <c r="I667" s="52"/>
      <c r="J667" s="51"/>
      <c r="K667" s="51"/>
      <c r="L667" s="50"/>
      <c r="M667" s="50"/>
    </row>
    <row r="668" spans="1:13" x14ac:dyDescent="0.3">
      <c r="A668" s="1">
        <v>2022</v>
      </c>
      <c r="B668" s="2" t="s">
        <v>29</v>
      </c>
      <c r="C668" s="22" t="e">
        <f>NA()</f>
        <v>#N/A</v>
      </c>
      <c r="D668" s="1">
        <v>24207</v>
      </c>
      <c r="E668" s="1">
        <v>23767</v>
      </c>
      <c r="F668" s="1">
        <v>24044</v>
      </c>
      <c r="H668" s="51"/>
      <c r="I668" s="52"/>
      <c r="J668" s="51"/>
      <c r="K668" s="51"/>
      <c r="L668" s="50"/>
      <c r="M668" s="50"/>
    </row>
    <row r="669" spans="1:13" x14ac:dyDescent="0.3">
      <c r="A669" s="1">
        <v>2022</v>
      </c>
      <c r="B669" s="2" t="s">
        <v>30</v>
      </c>
      <c r="C669" s="22" t="e">
        <f>NA()</f>
        <v>#N/A</v>
      </c>
      <c r="D669" s="1">
        <v>112427</v>
      </c>
      <c r="E669" s="1">
        <v>113156</v>
      </c>
      <c r="F669" s="1">
        <v>112693</v>
      </c>
      <c r="H669" s="51"/>
      <c r="I669" s="52"/>
      <c r="J669" s="51"/>
      <c r="K669" s="51"/>
      <c r="L669" s="50"/>
      <c r="M669" s="50"/>
    </row>
    <row r="670" spans="1:13" x14ac:dyDescent="0.3">
      <c r="A670" s="1">
        <v>2022</v>
      </c>
      <c r="B670" s="2" t="s">
        <v>31</v>
      </c>
      <c r="C670" s="22" t="e">
        <f>NA()</f>
        <v>#N/A</v>
      </c>
      <c r="D670" s="1">
        <v>319625</v>
      </c>
      <c r="E670" s="1">
        <v>321859</v>
      </c>
      <c r="F670" s="1">
        <v>319532</v>
      </c>
      <c r="H670" s="51"/>
      <c r="I670" s="52"/>
      <c r="J670" s="51"/>
      <c r="K670" s="51"/>
      <c r="L670" s="50"/>
      <c r="M670" s="50"/>
    </row>
    <row r="671" spans="1:13" x14ac:dyDescent="0.3">
      <c r="A671" s="1">
        <v>2022</v>
      </c>
      <c r="B671" s="2" t="s">
        <v>32</v>
      </c>
      <c r="C671" s="22" t="e">
        <f>NA()</f>
        <v>#N/A</v>
      </c>
      <c r="D671" s="1">
        <v>96679</v>
      </c>
      <c r="E671" s="1">
        <v>95045</v>
      </c>
      <c r="F671" s="1">
        <v>96351</v>
      </c>
      <c r="H671" s="51"/>
      <c r="I671" s="52"/>
      <c r="J671" s="51"/>
      <c r="K671" s="51"/>
      <c r="L671" s="50"/>
      <c r="M671" s="50"/>
    </row>
    <row r="672" spans="1:13" x14ac:dyDescent="0.3">
      <c r="A672" s="1">
        <v>2022</v>
      </c>
      <c r="B672" s="2" t="s">
        <v>33</v>
      </c>
      <c r="C672" s="22" t="e">
        <f>NA()</f>
        <v>#N/A</v>
      </c>
      <c r="D672" s="1">
        <v>88360</v>
      </c>
      <c r="E672" s="1">
        <v>89077</v>
      </c>
      <c r="F672" s="1">
        <v>88385</v>
      </c>
      <c r="H672" s="51"/>
      <c r="I672" s="52"/>
      <c r="J672" s="51"/>
      <c r="K672" s="51"/>
      <c r="L672" s="50"/>
      <c r="M672" s="50"/>
    </row>
    <row r="673" spans="1:13" x14ac:dyDescent="0.3">
      <c r="A673" s="1">
        <v>2022</v>
      </c>
      <c r="B673" s="2" t="s">
        <v>34</v>
      </c>
      <c r="C673" s="22" t="e">
        <f>NA()</f>
        <v>#N/A</v>
      </c>
      <c r="D673" s="1">
        <v>184774</v>
      </c>
      <c r="E673" s="1">
        <v>185516</v>
      </c>
      <c r="F673" s="1">
        <v>184532</v>
      </c>
      <c r="H673" s="51"/>
      <c r="I673" s="52"/>
      <c r="J673" s="51"/>
      <c r="K673" s="51"/>
      <c r="L673" s="50"/>
      <c r="M673" s="50"/>
    </row>
    <row r="674" spans="1:13" x14ac:dyDescent="0.3">
      <c r="A674" s="1">
        <v>2023</v>
      </c>
      <c r="B674" s="2" t="s">
        <v>6</v>
      </c>
      <c r="C674" s="22" t="e">
        <f>NA()</f>
        <v>#N/A</v>
      </c>
      <c r="D674" s="1">
        <v>252643</v>
      </c>
      <c r="E674" s="1">
        <v>244390</v>
      </c>
      <c r="F674" s="1">
        <v>244691</v>
      </c>
      <c r="H674" s="51"/>
      <c r="I674" s="52"/>
      <c r="J674" s="51"/>
      <c r="K674" s="51"/>
      <c r="L674" s="50"/>
      <c r="M674" s="50"/>
    </row>
    <row r="675" spans="1:13" x14ac:dyDescent="0.3">
      <c r="A675" s="1">
        <v>2023</v>
      </c>
      <c r="B675" s="2" t="s">
        <v>7</v>
      </c>
      <c r="C675" s="22" t="e">
        <f>NA()</f>
        <v>#N/A</v>
      </c>
      <c r="D675" s="1">
        <v>275608</v>
      </c>
      <c r="E675" s="1">
        <v>281078</v>
      </c>
      <c r="F675" s="1">
        <v>282496</v>
      </c>
      <c r="H675" s="51"/>
      <c r="I675" s="52"/>
      <c r="J675" s="51"/>
      <c r="K675" s="51"/>
      <c r="L675" s="50"/>
      <c r="M675" s="50"/>
    </row>
    <row r="676" spans="1:13" x14ac:dyDescent="0.3">
      <c r="A676" s="1">
        <v>2023</v>
      </c>
      <c r="B676" s="2" t="s">
        <v>8</v>
      </c>
      <c r="C676" s="22" t="e">
        <f>NA()</f>
        <v>#N/A</v>
      </c>
      <c r="D676" s="1">
        <v>116781</v>
      </c>
      <c r="E676" s="1">
        <v>117307</v>
      </c>
      <c r="F676" s="1">
        <v>115405</v>
      </c>
      <c r="H676" s="51"/>
      <c r="I676" s="52"/>
      <c r="J676" s="51"/>
      <c r="K676" s="51"/>
      <c r="L676" s="50"/>
      <c r="M676" s="50"/>
    </row>
    <row r="677" spans="1:13" x14ac:dyDescent="0.3">
      <c r="A677" s="1">
        <v>2023</v>
      </c>
      <c r="B677" s="2" t="s">
        <v>74</v>
      </c>
      <c r="C677" s="22" t="e">
        <f>NA()</f>
        <v>#N/A</v>
      </c>
      <c r="D677" s="1">
        <v>82355</v>
      </c>
      <c r="E677" s="1">
        <v>85505</v>
      </c>
      <c r="F677" s="1">
        <v>83425</v>
      </c>
      <c r="H677" s="51"/>
      <c r="I677" s="52"/>
      <c r="J677" s="51"/>
      <c r="K677" s="51"/>
      <c r="L677" s="50"/>
      <c r="M677" s="50"/>
    </row>
    <row r="678" spans="1:13" x14ac:dyDescent="0.3">
      <c r="A678" s="1">
        <v>2023</v>
      </c>
      <c r="B678" s="2" t="s">
        <v>9</v>
      </c>
      <c r="C678" s="22" t="e">
        <f>NA()</f>
        <v>#N/A</v>
      </c>
      <c r="D678" s="1">
        <v>542821</v>
      </c>
      <c r="E678" s="1">
        <v>545781</v>
      </c>
      <c r="F678" s="1">
        <v>556315</v>
      </c>
      <c r="H678" s="51"/>
      <c r="I678" s="52"/>
      <c r="J678" s="51"/>
      <c r="K678" s="51"/>
      <c r="L678" s="50"/>
      <c r="M678" s="50"/>
    </row>
    <row r="679" spans="1:13" x14ac:dyDescent="0.3">
      <c r="A679" s="1">
        <v>2023</v>
      </c>
      <c r="B679" s="2" t="s">
        <v>10</v>
      </c>
      <c r="C679" s="22" t="e">
        <f>NA()</f>
        <v>#N/A</v>
      </c>
      <c r="D679" s="1">
        <v>51605</v>
      </c>
      <c r="E679" s="1">
        <v>52226</v>
      </c>
      <c r="F679" s="1">
        <v>51757</v>
      </c>
      <c r="H679" s="51"/>
      <c r="I679" s="52"/>
      <c r="J679" s="51"/>
      <c r="K679" s="51"/>
      <c r="L679" s="50"/>
      <c r="M679" s="50"/>
    </row>
    <row r="680" spans="1:13" x14ac:dyDescent="0.3">
      <c r="A680" s="1">
        <v>2023</v>
      </c>
      <c r="B680" s="2" t="s">
        <v>75</v>
      </c>
      <c r="C680" s="22" t="e">
        <f>NA()</f>
        <v>#N/A</v>
      </c>
      <c r="D680" s="1">
        <v>148040</v>
      </c>
      <c r="E680" s="1">
        <v>147894</v>
      </c>
      <c r="F680" s="1">
        <v>146769</v>
      </c>
      <c r="H680" s="51"/>
      <c r="I680" s="52"/>
      <c r="J680" s="51"/>
      <c r="K680" s="51"/>
      <c r="L680" s="50"/>
      <c r="M680" s="50"/>
    </row>
    <row r="681" spans="1:13" x14ac:dyDescent="0.3">
      <c r="A681" s="1">
        <v>2023</v>
      </c>
      <c r="B681" s="2" t="s">
        <v>11</v>
      </c>
      <c r="C681" s="22" t="e">
        <f>NA()</f>
        <v>#N/A</v>
      </c>
      <c r="D681" s="1">
        <v>157268</v>
      </c>
      <c r="E681" s="1">
        <v>153582</v>
      </c>
      <c r="F681" s="1">
        <v>154283</v>
      </c>
      <c r="H681" s="51"/>
      <c r="I681" s="52"/>
      <c r="J681" s="51"/>
      <c r="K681" s="51"/>
      <c r="L681" s="50"/>
      <c r="M681" s="50"/>
    </row>
    <row r="682" spans="1:13" x14ac:dyDescent="0.3">
      <c r="A682" s="1">
        <v>2023</v>
      </c>
      <c r="B682" s="2" t="s">
        <v>12</v>
      </c>
      <c r="C682" s="22" t="e">
        <f>NA()</f>
        <v>#N/A</v>
      </c>
      <c r="D682" s="1">
        <v>123636</v>
      </c>
      <c r="E682" s="1">
        <v>124204</v>
      </c>
      <c r="F682" s="1">
        <v>123521</v>
      </c>
      <c r="H682" s="51"/>
      <c r="I682" s="52"/>
      <c r="J682" s="51"/>
      <c r="K682" s="51"/>
      <c r="L682" s="50"/>
      <c r="M682" s="50"/>
    </row>
    <row r="683" spans="1:13" x14ac:dyDescent="0.3">
      <c r="A683" s="1">
        <v>2023</v>
      </c>
      <c r="B683" s="2" t="s">
        <v>13</v>
      </c>
      <c r="C683" s="22" t="e">
        <f>NA()</f>
        <v>#N/A</v>
      </c>
      <c r="D683" s="1">
        <v>103915</v>
      </c>
      <c r="E683" s="1">
        <v>106213</v>
      </c>
      <c r="F683" s="1">
        <v>104848</v>
      </c>
      <c r="H683" s="51"/>
      <c r="I683" s="52"/>
      <c r="J683" s="51"/>
      <c r="K683" s="51"/>
      <c r="L683" s="50"/>
      <c r="M683" s="50"/>
    </row>
    <row r="684" spans="1:13" x14ac:dyDescent="0.3">
      <c r="A684" s="1">
        <v>2023</v>
      </c>
      <c r="B684" s="2" t="s">
        <v>14</v>
      </c>
      <c r="C684" s="22" t="e">
        <f>NA()</f>
        <v>#N/A</v>
      </c>
      <c r="D684" s="1">
        <v>110695</v>
      </c>
      <c r="E684" s="1">
        <v>109997</v>
      </c>
      <c r="F684" s="1">
        <v>111263</v>
      </c>
      <c r="H684" s="51"/>
      <c r="I684" s="52"/>
      <c r="J684" s="51"/>
      <c r="K684" s="51"/>
      <c r="L684" s="50"/>
      <c r="M684" s="50"/>
    </row>
    <row r="685" spans="1:13" x14ac:dyDescent="0.3">
      <c r="A685" s="1">
        <v>2023</v>
      </c>
      <c r="B685" s="2" t="s">
        <v>15</v>
      </c>
      <c r="C685" s="22" t="e">
        <f>NA()</f>
        <v>#N/A</v>
      </c>
      <c r="D685" s="1">
        <v>92484</v>
      </c>
      <c r="E685" s="1">
        <v>94020</v>
      </c>
      <c r="F685" s="1">
        <v>92934</v>
      </c>
      <c r="H685" s="51"/>
      <c r="I685" s="52"/>
      <c r="J685" s="51"/>
      <c r="K685" s="51"/>
      <c r="L685" s="50"/>
      <c r="M685" s="50"/>
    </row>
    <row r="686" spans="1:13" x14ac:dyDescent="0.3">
      <c r="A686" s="1">
        <v>2023</v>
      </c>
      <c r="B686" s="2" t="s">
        <v>16</v>
      </c>
      <c r="C686" s="22" t="e">
        <f>NA()</f>
        <v>#N/A</v>
      </c>
      <c r="D686" s="1">
        <v>164935</v>
      </c>
      <c r="E686" s="1">
        <v>166193</v>
      </c>
      <c r="F686" s="1">
        <v>165466</v>
      </c>
      <c r="H686" s="51"/>
      <c r="I686" s="52"/>
      <c r="J686" s="51"/>
      <c r="K686" s="51"/>
      <c r="L686" s="50"/>
      <c r="M686" s="50"/>
    </row>
    <row r="687" spans="1:13" x14ac:dyDescent="0.3">
      <c r="A687" s="1">
        <v>2023</v>
      </c>
      <c r="B687" s="2" t="s">
        <v>17</v>
      </c>
      <c r="C687" s="22" t="e">
        <f>NA()</f>
        <v>#N/A</v>
      </c>
      <c r="D687" s="1">
        <v>381886</v>
      </c>
      <c r="E687" s="1">
        <v>384130</v>
      </c>
      <c r="F687" s="1">
        <v>383382</v>
      </c>
      <c r="H687" s="51"/>
      <c r="I687" s="52"/>
      <c r="J687" s="51"/>
      <c r="K687" s="51"/>
      <c r="L687" s="50"/>
      <c r="M687" s="50"/>
    </row>
    <row r="688" spans="1:13" x14ac:dyDescent="0.3">
      <c r="A688" s="1">
        <v>2023</v>
      </c>
      <c r="B688" s="2" t="s">
        <v>18</v>
      </c>
      <c r="C688" s="22" t="e">
        <f>NA()</f>
        <v>#N/A</v>
      </c>
      <c r="D688" s="1">
        <v>633809</v>
      </c>
      <c r="E688" s="1">
        <v>619185</v>
      </c>
      <c r="F688" s="1">
        <v>624421</v>
      </c>
      <c r="H688" s="51"/>
      <c r="I688" s="52"/>
      <c r="J688" s="51"/>
      <c r="K688" s="51"/>
      <c r="L688" s="50"/>
      <c r="M688" s="50"/>
    </row>
    <row r="689" spans="1:13" x14ac:dyDescent="0.3">
      <c r="A689" s="1">
        <v>2023</v>
      </c>
      <c r="B689" s="2" t="s">
        <v>19</v>
      </c>
      <c r="C689" s="22" t="e">
        <f>NA()</f>
        <v>#N/A</v>
      </c>
      <c r="D689" s="1">
        <v>240088</v>
      </c>
      <c r="E689" s="1">
        <v>238034</v>
      </c>
      <c r="F689" s="1">
        <v>237161</v>
      </c>
      <c r="H689" s="51"/>
      <c r="I689" s="52"/>
      <c r="J689" s="51"/>
      <c r="K689" s="51"/>
      <c r="L689" s="50"/>
      <c r="M689" s="50"/>
    </row>
    <row r="690" spans="1:13" x14ac:dyDescent="0.3">
      <c r="A690" s="1">
        <v>2023</v>
      </c>
      <c r="B690" s="2" t="s">
        <v>20</v>
      </c>
      <c r="C690" s="22" t="e">
        <f>NA()</f>
        <v>#N/A</v>
      </c>
      <c r="D690" s="1">
        <v>74736</v>
      </c>
      <c r="E690" s="1">
        <v>75561</v>
      </c>
      <c r="F690" s="1">
        <v>74980</v>
      </c>
      <c r="H690" s="51"/>
      <c r="I690" s="52"/>
      <c r="J690" s="51"/>
      <c r="K690" s="51"/>
      <c r="L690" s="50"/>
      <c r="M690" s="50"/>
    </row>
    <row r="691" spans="1:13" x14ac:dyDescent="0.3">
      <c r="A691" s="1">
        <v>2023</v>
      </c>
      <c r="B691" s="2" t="s">
        <v>21</v>
      </c>
      <c r="C691" s="22" t="e">
        <f>NA()</f>
        <v>#N/A</v>
      </c>
      <c r="D691" s="1">
        <v>90772</v>
      </c>
      <c r="E691" s="1">
        <v>91811</v>
      </c>
      <c r="F691" s="1">
        <v>91915</v>
      </c>
      <c r="H691" s="51"/>
      <c r="I691" s="52"/>
      <c r="J691" s="51"/>
      <c r="K691" s="51"/>
      <c r="L691" s="50"/>
      <c r="M691" s="50"/>
    </row>
    <row r="692" spans="1:13" x14ac:dyDescent="0.3">
      <c r="A692" s="1">
        <v>2023</v>
      </c>
      <c r="B692" s="2" t="s">
        <v>22</v>
      </c>
      <c r="C692" s="22" t="e">
        <f>NA()</f>
        <v>#N/A</v>
      </c>
      <c r="D692" s="1">
        <v>92810</v>
      </c>
      <c r="E692" s="1">
        <v>94341</v>
      </c>
      <c r="F692" s="1">
        <v>93265</v>
      </c>
      <c r="H692" s="51"/>
      <c r="I692" s="52"/>
      <c r="J692" s="51"/>
      <c r="K692" s="51"/>
      <c r="L692" s="50"/>
      <c r="M692" s="50"/>
    </row>
    <row r="693" spans="1:13" x14ac:dyDescent="0.3">
      <c r="A693" s="1">
        <v>2023</v>
      </c>
      <c r="B693" s="2" t="s">
        <v>23</v>
      </c>
      <c r="C693" s="22" t="e">
        <f>NA()</f>
        <v>#N/A</v>
      </c>
      <c r="D693" s="1">
        <v>26385</v>
      </c>
      <c r="E693" s="1">
        <v>26188</v>
      </c>
      <c r="F693" s="1">
        <v>26137</v>
      </c>
      <c r="H693" s="51"/>
      <c r="I693" s="52"/>
      <c r="J693" s="51"/>
      <c r="K693" s="51"/>
      <c r="L693" s="50"/>
      <c r="M693" s="50"/>
    </row>
    <row r="694" spans="1:13" x14ac:dyDescent="0.3">
      <c r="A694" s="1">
        <v>2023</v>
      </c>
      <c r="B694" s="2" t="s">
        <v>24</v>
      </c>
      <c r="C694" s="22" t="e">
        <f>NA()</f>
        <v>#N/A</v>
      </c>
      <c r="D694" s="1">
        <v>133890</v>
      </c>
      <c r="E694" s="1">
        <v>135802</v>
      </c>
      <c r="F694" s="1">
        <v>134484</v>
      </c>
      <c r="H694" s="51"/>
      <c r="I694" s="52"/>
      <c r="J694" s="51"/>
      <c r="K694" s="51"/>
      <c r="L694" s="50"/>
      <c r="M694" s="50"/>
    </row>
    <row r="695" spans="1:13" x14ac:dyDescent="0.3">
      <c r="A695" s="1">
        <v>2023</v>
      </c>
      <c r="B695" s="2" t="s">
        <v>25</v>
      </c>
      <c r="C695" s="22" t="e">
        <f>NA()</f>
        <v>#N/A</v>
      </c>
      <c r="D695" s="1">
        <v>340854</v>
      </c>
      <c r="E695" s="1">
        <v>340889</v>
      </c>
      <c r="F695" s="1">
        <v>338797</v>
      </c>
      <c r="H695" s="51"/>
      <c r="I695" s="52"/>
      <c r="J695" s="51"/>
      <c r="K695" s="51"/>
      <c r="L695" s="50"/>
      <c r="M695" s="50"/>
    </row>
    <row r="696" spans="1:13" x14ac:dyDescent="0.3">
      <c r="A696" s="1">
        <v>2023</v>
      </c>
      <c r="B696" s="2" t="s">
        <v>26</v>
      </c>
      <c r="C696" s="22" t="e">
        <f>NA()</f>
        <v>#N/A</v>
      </c>
      <c r="D696" s="1">
        <v>22215</v>
      </c>
      <c r="E696" s="1">
        <v>22240</v>
      </c>
      <c r="F696" s="1">
        <v>22373</v>
      </c>
      <c r="H696" s="51"/>
      <c r="I696" s="52"/>
      <c r="J696" s="51"/>
      <c r="K696" s="51"/>
      <c r="L696" s="50"/>
      <c r="M696" s="50"/>
    </row>
    <row r="697" spans="1:13" x14ac:dyDescent="0.3">
      <c r="A697" s="1">
        <v>2023</v>
      </c>
      <c r="B697" s="2" t="s">
        <v>76</v>
      </c>
      <c r="C697" s="22" t="e">
        <f>NA()</f>
        <v>#N/A</v>
      </c>
      <c r="D697" s="1">
        <v>162806</v>
      </c>
      <c r="E697" s="1">
        <v>160654</v>
      </c>
      <c r="F697" s="1">
        <v>162686</v>
      </c>
      <c r="H697" s="51"/>
      <c r="I697" s="52"/>
      <c r="J697" s="51"/>
      <c r="K697" s="51"/>
      <c r="L697" s="50"/>
      <c r="M697" s="50"/>
    </row>
    <row r="698" spans="1:13" x14ac:dyDescent="0.3">
      <c r="A698" s="1">
        <v>2023</v>
      </c>
      <c r="B698" s="2" t="s">
        <v>27</v>
      </c>
      <c r="C698" s="22" t="e">
        <f>NA()</f>
        <v>#N/A</v>
      </c>
      <c r="D698" s="1">
        <v>175691</v>
      </c>
      <c r="E698" s="1">
        <v>177425</v>
      </c>
      <c r="F698" s="1">
        <v>176978</v>
      </c>
      <c r="H698" s="51"/>
      <c r="I698" s="52"/>
      <c r="J698" s="51"/>
      <c r="K698" s="51"/>
      <c r="L698" s="50"/>
      <c r="M698" s="50"/>
    </row>
    <row r="699" spans="1:13" x14ac:dyDescent="0.3">
      <c r="A699" s="1">
        <v>2023</v>
      </c>
      <c r="B699" s="2" t="s">
        <v>28</v>
      </c>
      <c r="C699" s="22" t="e">
        <f>NA()</f>
        <v>#N/A</v>
      </c>
      <c r="D699" s="1">
        <v>115162</v>
      </c>
      <c r="E699" s="1">
        <v>116523</v>
      </c>
      <c r="F699" s="1">
        <v>114808</v>
      </c>
      <c r="H699" s="51"/>
      <c r="I699" s="52"/>
      <c r="J699" s="51"/>
      <c r="K699" s="51"/>
      <c r="L699" s="50"/>
      <c r="M699" s="50"/>
    </row>
    <row r="700" spans="1:13" x14ac:dyDescent="0.3">
      <c r="A700" s="1">
        <v>2023</v>
      </c>
      <c r="B700" s="2" t="s">
        <v>29</v>
      </c>
      <c r="C700" s="22" t="e">
        <f>NA()</f>
        <v>#N/A</v>
      </c>
      <c r="D700" s="1">
        <v>24301</v>
      </c>
      <c r="E700" s="1">
        <v>23816</v>
      </c>
      <c r="F700" s="1">
        <v>24130</v>
      </c>
      <c r="H700" s="51"/>
      <c r="I700" s="52"/>
      <c r="J700" s="51"/>
      <c r="K700" s="51"/>
      <c r="L700" s="50"/>
      <c r="M700" s="50"/>
    </row>
    <row r="701" spans="1:13" x14ac:dyDescent="0.3">
      <c r="A701" s="1">
        <v>2023</v>
      </c>
      <c r="B701" s="2" t="s">
        <v>30</v>
      </c>
      <c r="C701" s="22" t="e">
        <f>NA()</f>
        <v>#N/A</v>
      </c>
      <c r="D701" s="1">
        <v>112407</v>
      </c>
      <c r="E701" s="1">
        <v>113167</v>
      </c>
      <c r="F701" s="1">
        <v>112642</v>
      </c>
      <c r="H701" s="51"/>
      <c r="I701" s="52"/>
      <c r="J701" s="51"/>
      <c r="K701" s="51"/>
      <c r="L701" s="50"/>
      <c r="M701" s="50"/>
    </row>
    <row r="702" spans="1:13" x14ac:dyDescent="0.3">
      <c r="A702" s="1">
        <v>2023</v>
      </c>
      <c r="B702" s="2" t="s">
        <v>31</v>
      </c>
      <c r="C702" s="22" t="e">
        <f>NA()</f>
        <v>#N/A</v>
      </c>
      <c r="D702" s="1">
        <v>320055</v>
      </c>
      <c r="E702" s="1">
        <v>322663</v>
      </c>
      <c r="F702" s="1">
        <v>319963</v>
      </c>
      <c r="H702" s="51"/>
      <c r="I702" s="52"/>
      <c r="J702" s="51"/>
      <c r="K702" s="51"/>
      <c r="L702" s="50"/>
      <c r="M702" s="50"/>
    </row>
    <row r="703" spans="1:13" x14ac:dyDescent="0.3">
      <c r="A703" s="1">
        <v>2023</v>
      </c>
      <c r="B703" s="2" t="s">
        <v>32</v>
      </c>
      <c r="C703" s="22" t="e">
        <f>NA()</f>
        <v>#N/A</v>
      </c>
      <c r="D703" s="1">
        <v>97358</v>
      </c>
      <c r="E703" s="1">
        <v>95433</v>
      </c>
      <c r="F703" s="1">
        <v>96919</v>
      </c>
      <c r="H703" s="51"/>
      <c r="I703" s="52"/>
      <c r="J703" s="51"/>
      <c r="K703" s="51"/>
      <c r="L703" s="50"/>
      <c r="M703" s="50"/>
    </row>
    <row r="704" spans="1:13" x14ac:dyDescent="0.3">
      <c r="A704" s="1">
        <v>2023</v>
      </c>
      <c r="B704" s="2" t="s">
        <v>33</v>
      </c>
      <c r="C704" s="22" t="e">
        <f>NA()</f>
        <v>#N/A</v>
      </c>
      <c r="D704" s="1">
        <v>88128</v>
      </c>
      <c r="E704" s="1">
        <v>88959</v>
      </c>
      <c r="F704" s="1">
        <v>88135</v>
      </c>
      <c r="H704" s="51"/>
      <c r="I704" s="52"/>
      <c r="J704" s="51"/>
      <c r="K704" s="51"/>
      <c r="L704" s="50"/>
      <c r="M704" s="50"/>
    </row>
    <row r="705" spans="1:13" x14ac:dyDescent="0.3">
      <c r="A705" s="1">
        <v>2023</v>
      </c>
      <c r="B705" s="2" t="s">
        <v>34</v>
      </c>
      <c r="C705" s="22" t="e">
        <f>NA()</f>
        <v>#N/A</v>
      </c>
      <c r="D705" s="1">
        <v>185677</v>
      </c>
      <c r="E705" s="1">
        <v>186605</v>
      </c>
      <c r="F705" s="1">
        <v>185467</v>
      </c>
      <c r="H705" s="51"/>
      <c r="I705" s="52"/>
      <c r="J705" s="51"/>
      <c r="K705" s="51"/>
      <c r="L705" s="50"/>
      <c r="M705" s="50"/>
    </row>
    <row r="706" spans="1:13" x14ac:dyDescent="0.3">
      <c r="A706" s="1">
        <v>2024</v>
      </c>
      <c r="B706" s="2" t="s">
        <v>6</v>
      </c>
      <c r="C706" s="22" t="e">
        <f>NA()</f>
        <v>#N/A</v>
      </c>
      <c r="D706" s="1">
        <v>255376</v>
      </c>
      <c r="E706" s="1">
        <v>246148</v>
      </c>
      <c r="F706" s="1">
        <v>246369</v>
      </c>
      <c r="H706" s="51"/>
      <c r="I706" s="52"/>
      <c r="J706" s="51"/>
      <c r="K706" s="51"/>
      <c r="L706" s="50"/>
      <c r="M706" s="50"/>
    </row>
    <row r="707" spans="1:13" x14ac:dyDescent="0.3">
      <c r="A707" s="1">
        <v>2024</v>
      </c>
      <c r="B707" s="2" t="s">
        <v>7</v>
      </c>
      <c r="C707" s="22" t="e">
        <f>NA()</f>
        <v>#N/A</v>
      </c>
      <c r="D707" s="1">
        <v>277502</v>
      </c>
      <c r="E707" s="1">
        <v>283733</v>
      </c>
      <c r="F707" s="1">
        <v>285473</v>
      </c>
      <c r="H707" s="51"/>
      <c r="I707" s="52"/>
      <c r="J707" s="51"/>
      <c r="K707" s="51"/>
      <c r="L707" s="50"/>
      <c r="M707" s="50"/>
    </row>
    <row r="708" spans="1:13" x14ac:dyDescent="0.3">
      <c r="A708" s="1">
        <v>2024</v>
      </c>
      <c r="B708" s="2" t="s">
        <v>8</v>
      </c>
      <c r="C708" s="22" t="e">
        <f>NA()</f>
        <v>#N/A</v>
      </c>
      <c r="D708" s="1">
        <v>116809</v>
      </c>
      <c r="E708" s="1">
        <v>117447</v>
      </c>
      <c r="F708" s="1">
        <v>115288</v>
      </c>
      <c r="H708" s="51"/>
      <c r="I708" s="52"/>
      <c r="J708" s="51"/>
      <c r="K708" s="51"/>
      <c r="L708" s="50"/>
      <c r="M708" s="50"/>
    </row>
    <row r="709" spans="1:13" x14ac:dyDescent="0.3">
      <c r="A709" s="1">
        <v>2024</v>
      </c>
      <c r="B709" s="2" t="s">
        <v>74</v>
      </c>
      <c r="C709" s="22" t="e">
        <f>NA()</f>
        <v>#N/A</v>
      </c>
      <c r="D709" s="1">
        <v>81940</v>
      </c>
      <c r="E709" s="1">
        <v>85442</v>
      </c>
      <c r="F709" s="1">
        <v>83148</v>
      </c>
      <c r="H709" s="51"/>
      <c r="I709" s="52"/>
      <c r="J709" s="51"/>
      <c r="K709" s="51"/>
      <c r="L709" s="50"/>
      <c r="M709" s="50"/>
    </row>
    <row r="710" spans="1:13" x14ac:dyDescent="0.3">
      <c r="A710" s="1">
        <v>2024</v>
      </c>
      <c r="B710" s="2" t="s">
        <v>9</v>
      </c>
      <c r="C710" s="22" t="e">
        <f>NA()</f>
        <v>#N/A</v>
      </c>
      <c r="D710" s="1">
        <v>548590</v>
      </c>
      <c r="E710" s="1">
        <v>551332</v>
      </c>
      <c r="F710" s="1">
        <v>563492</v>
      </c>
      <c r="H710" s="51"/>
      <c r="I710" s="52"/>
      <c r="J710" s="51"/>
      <c r="K710" s="51"/>
      <c r="L710" s="50"/>
      <c r="M710" s="50"/>
    </row>
    <row r="711" spans="1:13" x14ac:dyDescent="0.3">
      <c r="A711" s="1">
        <v>2024</v>
      </c>
      <c r="B711" s="2" t="s">
        <v>10</v>
      </c>
      <c r="C711" s="22" t="e">
        <f>NA()</f>
        <v>#N/A</v>
      </c>
      <c r="D711" s="1">
        <v>51582</v>
      </c>
      <c r="E711" s="1">
        <v>52279</v>
      </c>
      <c r="F711" s="1">
        <v>51759</v>
      </c>
      <c r="H711" s="51"/>
      <c r="I711" s="52"/>
      <c r="J711" s="51"/>
      <c r="K711" s="51"/>
      <c r="L711" s="50"/>
      <c r="M711" s="50"/>
    </row>
    <row r="712" spans="1:13" x14ac:dyDescent="0.3">
      <c r="A712" s="1">
        <v>2024</v>
      </c>
      <c r="B712" s="2" t="s">
        <v>75</v>
      </c>
      <c r="C712" s="22" t="e">
        <f>NA()</f>
        <v>#N/A</v>
      </c>
      <c r="D712" s="1">
        <v>147783</v>
      </c>
      <c r="E712" s="1">
        <v>147677</v>
      </c>
      <c r="F712" s="1">
        <v>146363</v>
      </c>
      <c r="H712" s="51"/>
      <c r="I712" s="52"/>
      <c r="J712" s="51"/>
      <c r="K712" s="51"/>
      <c r="L712" s="50"/>
      <c r="M712" s="50"/>
    </row>
    <row r="713" spans="1:13" x14ac:dyDescent="0.3">
      <c r="A713" s="1">
        <v>2024</v>
      </c>
      <c r="B713" s="2" t="s">
        <v>11</v>
      </c>
      <c r="C713" s="22" t="e">
        <f>NA()</f>
        <v>#N/A</v>
      </c>
      <c r="D713" s="1">
        <v>158315</v>
      </c>
      <c r="E713" s="1">
        <v>154223</v>
      </c>
      <c r="F713" s="1">
        <v>154997</v>
      </c>
      <c r="H713" s="51"/>
      <c r="I713" s="52"/>
      <c r="J713" s="51"/>
      <c r="K713" s="51"/>
      <c r="L713" s="50"/>
      <c r="M713" s="50"/>
    </row>
    <row r="714" spans="1:13" x14ac:dyDescent="0.3">
      <c r="A714" s="1">
        <v>2024</v>
      </c>
      <c r="B714" s="2" t="s">
        <v>12</v>
      </c>
      <c r="C714" s="22" t="e">
        <f>NA()</f>
        <v>#N/A</v>
      </c>
      <c r="D714" s="1">
        <v>123658</v>
      </c>
      <c r="E714" s="1">
        <v>124325</v>
      </c>
      <c r="F714" s="1">
        <v>123558</v>
      </c>
      <c r="H714" s="51"/>
      <c r="I714" s="52"/>
      <c r="J714" s="51"/>
      <c r="K714" s="51"/>
      <c r="L714" s="50"/>
      <c r="M714" s="50"/>
    </row>
    <row r="715" spans="1:13" x14ac:dyDescent="0.3">
      <c r="A715" s="1">
        <v>2024</v>
      </c>
      <c r="B715" s="2" t="s">
        <v>13</v>
      </c>
      <c r="C715" s="22" t="e">
        <f>NA()</f>
        <v>#N/A</v>
      </c>
      <c r="D715" s="1">
        <v>103679</v>
      </c>
      <c r="E715" s="1">
        <v>106293</v>
      </c>
      <c r="F715" s="1">
        <v>104800</v>
      </c>
      <c r="H715" s="51"/>
      <c r="I715" s="52"/>
      <c r="J715" s="51"/>
      <c r="K715" s="51"/>
      <c r="L715" s="50"/>
      <c r="M715" s="50"/>
    </row>
    <row r="716" spans="1:13" x14ac:dyDescent="0.3">
      <c r="A716" s="1">
        <v>2024</v>
      </c>
      <c r="B716" s="2" t="s">
        <v>14</v>
      </c>
      <c r="C716" s="22" t="e">
        <f>NA()</f>
        <v>#N/A</v>
      </c>
      <c r="D716" s="1">
        <v>111688</v>
      </c>
      <c r="E716" s="1">
        <v>110929</v>
      </c>
      <c r="F716" s="1">
        <v>112424</v>
      </c>
      <c r="H716" s="51"/>
      <c r="I716" s="52"/>
      <c r="J716" s="51"/>
      <c r="K716" s="51"/>
      <c r="L716" s="50"/>
      <c r="M716" s="50"/>
    </row>
    <row r="717" spans="1:13" x14ac:dyDescent="0.3">
      <c r="A717" s="1">
        <v>2024</v>
      </c>
      <c r="B717" s="2" t="s">
        <v>15</v>
      </c>
      <c r="C717" s="22" t="e">
        <f>NA()</f>
        <v>#N/A</v>
      </c>
      <c r="D717" s="1">
        <v>92674</v>
      </c>
      <c r="E717" s="1">
        <v>94353</v>
      </c>
      <c r="F717" s="1">
        <v>93187</v>
      </c>
      <c r="H717" s="51"/>
      <c r="I717" s="52"/>
      <c r="J717" s="51"/>
      <c r="K717" s="51"/>
      <c r="L717" s="50"/>
      <c r="M717" s="50"/>
    </row>
    <row r="718" spans="1:13" x14ac:dyDescent="0.3">
      <c r="A718" s="1">
        <v>2024</v>
      </c>
      <c r="B718" s="2" t="s">
        <v>16</v>
      </c>
      <c r="C718" s="22" t="e">
        <f>NA()</f>
        <v>#N/A</v>
      </c>
      <c r="D718" s="1">
        <v>165627</v>
      </c>
      <c r="E718" s="1">
        <v>167043</v>
      </c>
      <c r="F718" s="1">
        <v>166229</v>
      </c>
      <c r="H718" s="51"/>
      <c r="I718" s="52"/>
      <c r="J718" s="51"/>
      <c r="K718" s="51"/>
      <c r="L718" s="50"/>
      <c r="M718" s="50"/>
    </row>
    <row r="719" spans="1:13" x14ac:dyDescent="0.3">
      <c r="A719" s="1">
        <v>2024</v>
      </c>
      <c r="B719" s="2" t="s">
        <v>17</v>
      </c>
      <c r="C719" s="22" t="e">
        <f>NA()</f>
        <v>#N/A</v>
      </c>
      <c r="D719" s="1">
        <v>383361</v>
      </c>
      <c r="E719" s="1">
        <v>385885</v>
      </c>
      <c r="F719" s="1">
        <v>384995</v>
      </c>
      <c r="H719" s="51"/>
      <c r="I719" s="52"/>
      <c r="J719" s="51"/>
      <c r="K719" s="51"/>
      <c r="L719" s="50"/>
      <c r="M719" s="50"/>
    </row>
    <row r="720" spans="1:13" x14ac:dyDescent="0.3">
      <c r="A720" s="1">
        <v>2024</v>
      </c>
      <c r="B720" s="2" t="s">
        <v>18</v>
      </c>
      <c r="C720" s="22" t="e">
        <f>NA()</f>
        <v>#N/A</v>
      </c>
      <c r="D720" s="1">
        <v>637897</v>
      </c>
      <c r="E720" s="1">
        <v>621548</v>
      </c>
      <c r="F720" s="1">
        <v>627080</v>
      </c>
      <c r="H720" s="51"/>
      <c r="I720" s="52"/>
      <c r="J720" s="51"/>
      <c r="K720" s="51"/>
      <c r="L720" s="50"/>
      <c r="M720" s="50"/>
    </row>
    <row r="721" spans="1:13" x14ac:dyDescent="0.3">
      <c r="A721" s="1">
        <v>2024</v>
      </c>
      <c r="B721" s="2" t="s">
        <v>19</v>
      </c>
      <c r="C721" s="22" t="e">
        <f>NA()</f>
        <v>#N/A</v>
      </c>
      <c r="D721" s="1">
        <v>240650</v>
      </c>
      <c r="E721" s="1">
        <v>238446</v>
      </c>
      <c r="F721" s="1">
        <v>237405</v>
      </c>
      <c r="H721" s="51"/>
      <c r="I721" s="52"/>
      <c r="J721" s="51"/>
      <c r="K721" s="51"/>
      <c r="L721" s="50"/>
      <c r="M721" s="50"/>
    </row>
    <row r="722" spans="1:13" x14ac:dyDescent="0.3">
      <c r="A722" s="1">
        <v>2024</v>
      </c>
      <c r="B722" s="2" t="s">
        <v>20</v>
      </c>
      <c r="C722" s="22" t="e">
        <f>NA()</f>
        <v>#N/A</v>
      </c>
      <c r="D722" s="1">
        <v>74172</v>
      </c>
      <c r="E722" s="1">
        <v>75125</v>
      </c>
      <c r="F722" s="1">
        <v>74471</v>
      </c>
      <c r="H722" s="51"/>
      <c r="I722" s="52"/>
      <c r="J722" s="51"/>
      <c r="K722" s="51"/>
      <c r="L722" s="50"/>
      <c r="M722" s="50"/>
    </row>
    <row r="723" spans="1:13" x14ac:dyDescent="0.3">
      <c r="A723" s="1">
        <v>2024</v>
      </c>
      <c r="B723" s="2" t="s">
        <v>21</v>
      </c>
      <c r="C723" s="22" t="e">
        <f>NA()</f>
        <v>#N/A</v>
      </c>
      <c r="D723" s="1">
        <v>91415</v>
      </c>
      <c r="E723" s="1">
        <v>92576</v>
      </c>
      <c r="F723" s="1">
        <v>92717</v>
      </c>
      <c r="H723" s="51"/>
      <c r="I723" s="52"/>
      <c r="J723" s="51"/>
      <c r="K723" s="51"/>
      <c r="L723" s="50"/>
      <c r="M723" s="50"/>
    </row>
    <row r="724" spans="1:13" x14ac:dyDescent="0.3">
      <c r="A724" s="1">
        <v>2024</v>
      </c>
      <c r="B724" s="2" t="s">
        <v>22</v>
      </c>
      <c r="C724" s="22" t="e">
        <f>NA()</f>
        <v>#N/A</v>
      </c>
      <c r="D724" s="1">
        <v>92774</v>
      </c>
      <c r="E724" s="1">
        <v>94473</v>
      </c>
      <c r="F724" s="1">
        <v>93283</v>
      </c>
      <c r="H724" s="51"/>
      <c r="I724" s="52"/>
      <c r="J724" s="51"/>
      <c r="K724" s="51"/>
      <c r="L724" s="50"/>
      <c r="M724" s="50"/>
    </row>
    <row r="725" spans="1:13" x14ac:dyDescent="0.3">
      <c r="A725" s="1">
        <v>2024</v>
      </c>
      <c r="B725" s="2" t="s">
        <v>23</v>
      </c>
      <c r="C725" s="22" t="e">
        <f>NA()</f>
        <v>#N/A</v>
      </c>
      <c r="D725" s="1">
        <v>26300</v>
      </c>
      <c r="E725" s="1">
        <v>26078</v>
      </c>
      <c r="F725" s="1">
        <v>26017</v>
      </c>
      <c r="H725" s="51"/>
      <c r="I725" s="52"/>
      <c r="J725" s="51"/>
      <c r="K725" s="51"/>
      <c r="L725" s="50"/>
      <c r="M725" s="50"/>
    </row>
    <row r="726" spans="1:13" x14ac:dyDescent="0.3">
      <c r="A726" s="1">
        <v>2024</v>
      </c>
      <c r="B726" s="2" t="s">
        <v>24</v>
      </c>
      <c r="C726" s="22" t="e">
        <f>NA()</f>
        <v>#N/A</v>
      </c>
      <c r="D726" s="1">
        <v>133480</v>
      </c>
      <c r="E726" s="1">
        <v>135626</v>
      </c>
      <c r="F726" s="1">
        <v>134153</v>
      </c>
      <c r="H726" s="51"/>
      <c r="I726" s="52"/>
      <c r="J726" s="51"/>
      <c r="K726" s="51"/>
      <c r="L726" s="50"/>
      <c r="M726" s="50"/>
    </row>
    <row r="727" spans="1:13" x14ac:dyDescent="0.3">
      <c r="A727" s="1">
        <v>2024</v>
      </c>
      <c r="B727" s="2" t="s">
        <v>25</v>
      </c>
      <c r="C727" s="22" t="e">
        <f>NA()</f>
        <v>#N/A</v>
      </c>
      <c r="D727" s="1">
        <v>340973</v>
      </c>
      <c r="E727" s="1">
        <v>341114</v>
      </c>
      <c r="F727" s="1">
        <v>338696</v>
      </c>
      <c r="H727" s="51"/>
      <c r="I727" s="52"/>
      <c r="J727" s="51"/>
      <c r="K727" s="51"/>
      <c r="L727" s="50"/>
      <c r="M727" s="50"/>
    </row>
    <row r="728" spans="1:13" x14ac:dyDescent="0.3">
      <c r="A728" s="1">
        <v>2024</v>
      </c>
      <c r="B728" s="2" t="s">
        <v>26</v>
      </c>
      <c r="C728" s="22" t="e">
        <f>NA()</f>
        <v>#N/A</v>
      </c>
      <c r="D728" s="1">
        <v>22292</v>
      </c>
      <c r="E728" s="1">
        <v>22305</v>
      </c>
      <c r="F728" s="1">
        <v>22444</v>
      </c>
      <c r="H728" s="51"/>
      <c r="I728" s="52"/>
      <c r="J728" s="51"/>
      <c r="K728" s="51"/>
      <c r="L728" s="50"/>
      <c r="M728" s="50"/>
    </row>
    <row r="729" spans="1:13" x14ac:dyDescent="0.3">
      <c r="A729" s="1">
        <v>2024</v>
      </c>
      <c r="B729" s="2" t="s">
        <v>76</v>
      </c>
      <c r="C729" s="22" t="e">
        <f>NA()</f>
        <v>#N/A</v>
      </c>
      <c r="D729" s="1">
        <v>164318</v>
      </c>
      <c r="E729" s="1">
        <v>161869</v>
      </c>
      <c r="F729" s="1">
        <v>164251</v>
      </c>
      <c r="H729" s="51"/>
      <c r="I729" s="52"/>
      <c r="J729" s="51"/>
      <c r="K729" s="51"/>
      <c r="L729" s="50"/>
      <c r="M729" s="50"/>
    </row>
    <row r="730" spans="1:13" x14ac:dyDescent="0.3">
      <c r="A730" s="1">
        <v>2024</v>
      </c>
      <c r="B730" s="2" t="s">
        <v>27</v>
      </c>
      <c r="C730" s="22" t="e">
        <f>NA()</f>
        <v>#N/A</v>
      </c>
      <c r="D730" s="1">
        <v>175830</v>
      </c>
      <c r="E730" s="1">
        <v>177763</v>
      </c>
      <c r="F730" s="1">
        <v>177280</v>
      </c>
      <c r="H730" s="51"/>
      <c r="I730" s="52"/>
      <c r="J730" s="51"/>
      <c r="K730" s="51"/>
      <c r="L730" s="50"/>
      <c r="M730" s="50"/>
    </row>
    <row r="731" spans="1:13" x14ac:dyDescent="0.3">
      <c r="A731" s="1">
        <v>2024</v>
      </c>
      <c r="B731" s="2" t="s">
        <v>28</v>
      </c>
      <c r="C731" s="22" t="e">
        <f>NA()</f>
        <v>#N/A</v>
      </c>
      <c r="D731" s="1">
        <v>115240</v>
      </c>
      <c r="E731" s="1">
        <v>116806</v>
      </c>
      <c r="F731" s="1">
        <v>114869</v>
      </c>
      <c r="H731" s="51"/>
      <c r="I731" s="52"/>
      <c r="J731" s="51"/>
      <c r="K731" s="51"/>
      <c r="L731" s="50"/>
      <c r="M731" s="50"/>
    </row>
    <row r="732" spans="1:13" x14ac:dyDescent="0.3">
      <c r="A732" s="1">
        <v>2024</v>
      </c>
      <c r="B732" s="2" t="s">
        <v>29</v>
      </c>
      <c r="C732" s="22" t="e">
        <f>NA()</f>
        <v>#N/A</v>
      </c>
      <c r="D732" s="1">
        <v>24406</v>
      </c>
      <c r="E732" s="1">
        <v>23859</v>
      </c>
      <c r="F732" s="1">
        <v>24203</v>
      </c>
      <c r="H732" s="51"/>
      <c r="I732" s="52"/>
      <c r="J732" s="51"/>
      <c r="K732" s="51"/>
      <c r="L732" s="50"/>
      <c r="M732" s="50"/>
    </row>
    <row r="733" spans="1:13" x14ac:dyDescent="0.3">
      <c r="A733" s="1">
        <v>2024</v>
      </c>
      <c r="B733" s="2" t="s">
        <v>30</v>
      </c>
      <c r="C733" s="22" t="e">
        <f>NA()</f>
        <v>#N/A</v>
      </c>
      <c r="D733" s="1">
        <v>112372</v>
      </c>
      <c r="E733" s="1">
        <v>113186</v>
      </c>
      <c r="F733" s="1">
        <v>112594</v>
      </c>
      <c r="H733" s="51"/>
      <c r="I733" s="52"/>
      <c r="J733" s="51"/>
      <c r="K733" s="51"/>
      <c r="L733" s="50"/>
      <c r="M733" s="50"/>
    </row>
    <row r="734" spans="1:13" x14ac:dyDescent="0.3">
      <c r="A734" s="1">
        <v>2024</v>
      </c>
      <c r="B734" s="2" t="s">
        <v>31</v>
      </c>
      <c r="C734" s="22" t="e">
        <f>NA()</f>
        <v>#N/A</v>
      </c>
      <c r="D734" s="1">
        <v>320466</v>
      </c>
      <c r="E734" s="1">
        <v>323463</v>
      </c>
      <c r="F734" s="1">
        <v>320374</v>
      </c>
      <c r="H734" s="51"/>
      <c r="I734" s="52"/>
      <c r="J734" s="51"/>
      <c r="K734" s="51"/>
      <c r="L734" s="50"/>
      <c r="M734" s="50"/>
    </row>
    <row r="735" spans="1:13" x14ac:dyDescent="0.3">
      <c r="A735" s="1">
        <v>2024</v>
      </c>
      <c r="B735" s="2" t="s">
        <v>32</v>
      </c>
      <c r="C735" s="22" t="e">
        <f>NA()</f>
        <v>#N/A</v>
      </c>
      <c r="D735" s="1">
        <v>98042</v>
      </c>
      <c r="E735" s="1">
        <v>95829</v>
      </c>
      <c r="F735" s="1">
        <v>97501</v>
      </c>
      <c r="H735" s="51"/>
      <c r="I735" s="52"/>
      <c r="J735" s="51"/>
      <c r="K735" s="51"/>
      <c r="L735" s="50"/>
      <c r="M735" s="50"/>
    </row>
    <row r="736" spans="1:13" x14ac:dyDescent="0.3">
      <c r="A736" s="1">
        <v>2024</v>
      </c>
      <c r="B736" s="2" t="s">
        <v>33</v>
      </c>
      <c r="C736" s="22" t="e">
        <f>NA()</f>
        <v>#N/A</v>
      </c>
      <c r="D736" s="1">
        <v>87889</v>
      </c>
      <c r="E736" s="1">
        <v>88854</v>
      </c>
      <c r="F736" s="1">
        <v>87884</v>
      </c>
      <c r="H736" s="51"/>
      <c r="I736" s="52"/>
      <c r="J736" s="51"/>
      <c r="K736" s="51"/>
      <c r="L736" s="50"/>
      <c r="M736" s="50"/>
    </row>
    <row r="737" spans="1:13" x14ac:dyDescent="0.3">
      <c r="A737" s="1">
        <v>2024</v>
      </c>
      <c r="B737" s="2" t="s">
        <v>34</v>
      </c>
      <c r="C737" s="22" t="e">
        <f>NA()</f>
        <v>#N/A</v>
      </c>
      <c r="D737" s="1">
        <v>186570</v>
      </c>
      <c r="E737" s="1">
        <v>187641</v>
      </c>
      <c r="F737" s="1">
        <v>186366</v>
      </c>
      <c r="H737" s="51"/>
      <c r="I737" s="52"/>
      <c r="J737" s="51"/>
      <c r="K737" s="51"/>
      <c r="L737" s="50"/>
      <c r="M737" s="50"/>
    </row>
    <row r="738" spans="1:13" x14ac:dyDescent="0.3">
      <c r="A738" s="1">
        <v>2025</v>
      </c>
      <c r="B738" s="2" t="s">
        <v>6</v>
      </c>
      <c r="C738" s="22" t="e">
        <f>NA()</f>
        <v>#N/A</v>
      </c>
      <c r="D738" s="1">
        <v>258098</v>
      </c>
      <c r="E738" s="1">
        <v>247921</v>
      </c>
      <c r="F738" s="1">
        <v>248010</v>
      </c>
      <c r="H738" s="51"/>
      <c r="I738" s="52"/>
      <c r="J738" s="51"/>
      <c r="K738" s="51"/>
      <c r="L738" s="50"/>
      <c r="M738" s="50"/>
    </row>
    <row r="739" spans="1:13" x14ac:dyDescent="0.3">
      <c r="A739" s="1">
        <v>2025</v>
      </c>
      <c r="B739" s="2" t="s">
        <v>7</v>
      </c>
      <c r="C739" s="22" t="e">
        <f>NA()</f>
        <v>#N/A</v>
      </c>
      <c r="D739" s="1">
        <v>279381</v>
      </c>
      <c r="E739" s="1">
        <v>286333</v>
      </c>
      <c r="F739" s="1">
        <v>288442</v>
      </c>
      <c r="H739" s="51"/>
      <c r="I739" s="52"/>
      <c r="J739" s="51"/>
      <c r="K739" s="51"/>
      <c r="L739" s="50"/>
      <c r="M739" s="50"/>
    </row>
    <row r="740" spans="1:13" x14ac:dyDescent="0.3">
      <c r="A740" s="1">
        <v>2025</v>
      </c>
      <c r="B740" s="2" t="s">
        <v>8</v>
      </c>
      <c r="C740" s="22" t="e">
        <f>NA()</f>
        <v>#N/A</v>
      </c>
      <c r="D740" s="1">
        <v>116824</v>
      </c>
      <c r="E740" s="1">
        <v>117591</v>
      </c>
      <c r="F740" s="1">
        <v>115148</v>
      </c>
      <c r="H740" s="51"/>
      <c r="I740" s="52"/>
      <c r="J740" s="51"/>
      <c r="K740" s="51"/>
      <c r="L740" s="50"/>
      <c r="M740" s="50"/>
    </row>
    <row r="741" spans="1:13" x14ac:dyDescent="0.3">
      <c r="A741" s="1">
        <v>2025</v>
      </c>
      <c r="B741" s="2" t="s">
        <v>74</v>
      </c>
      <c r="C741" s="22" t="e">
        <f>NA()</f>
        <v>#N/A</v>
      </c>
      <c r="D741" s="1">
        <v>81526</v>
      </c>
      <c r="E741" s="1">
        <v>85366</v>
      </c>
      <c r="F741" s="1">
        <v>82854</v>
      </c>
      <c r="H741" s="51"/>
      <c r="I741" s="52"/>
      <c r="J741" s="51"/>
      <c r="K741" s="51"/>
      <c r="L741" s="50"/>
      <c r="M741" s="50"/>
    </row>
    <row r="742" spans="1:13" x14ac:dyDescent="0.3">
      <c r="A742" s="1">
        <v>2025</v>
      </c>
      <c r="B742" s="2" t="s">
        <v>9</v>
      </c>
      <c r="C742" s="22" t="e">
        <f>NA()</f>
        <v>#N/A</v>
      </c>
      <c r="D742" s="1">
        <v>554326</v>
      </c>
      <c r="E742" s="1">
        <v>556761</v>
      </c>
      <c r="F742" s="1">
        <v>570667</v>
      </c>
      <c r="H742" s="51"/>
      <c r="I742" s="52"/>
      <c r="J742" s="51"/>
      <c r="K742" s="51"/>
      <c r="L742" s="50"/>
      <c r="M742" s="50"/>
    </row>
    <row r="743" spans="1:13" x14ac:dyDescent="0.3">
      <c r="A743" s="1">
        <v>2025</v>
      </c>
      <c r="B743" s="2" t="s">
        <v>10</v>
      </c>
      <c r="C743" s="22" t="e">
        <f>NA()</f>
        <v>#N/A</v>
      </c>
      <c r="D743" s="1">
        <v>51535</v>
      </c>
      <c r="E743" s="1">
        <v>52313</v>
      </c>
      <c r="F743" s="1">
        <v>51741</v>
      </c>
      <c r="H743" s="51"/>
      <c r="I743" s="52"/>
      <c r="J743" s="51"/>
      <c r="K743" s="51"/>
      <c r="L743" s="50"/>
      <c r="M743" s="50"/>
    </row>
    <row r="744" spans="1:13" x14ac:dyDescent="0.3">
      <c r="A744" s="1">
        <v>2025</v>
      </c>
      <c r="B744" s="2" t="s">
        <v>75</v>
      </c>
      <c r="C744" s="22" t="e">
        <f>NA()</f>
        <v>#N/A</v>
      </c>
      <c r="D744" s="1">
        <v>147506</v>
      </c>
      <c r="E744" s="1">
        <v>147453</v>
      </c>
      <c r="F744" s="1">
        <v>145947</v>
      </c>
      <c r="H744" s="51"/>
      <c r="I744" s="52"/>
      <c r="J744" s="51"/>
      <c r="K744" s="51"/>
      <c r="L744" s="50"/>
      <c r="M744" s="50"/>
    </row>
    <row r="745" spans="1:13" x14ac:dyDescent="0.3">
      <c r="A745" s="1">
        <v>2025</v>
      </c>
      <c r="B745" s="2" t="s">
        <v>11</v>
      </c>
      <c r="C745" s="22" t="e">
        <f>NA()</f>
        <v>#N/A</v>
      </c>
      <c r="D745" s="1">
        <v>159360</v>
      </c>
      <c r="E745" s="1">
        <v>154900</v>
      </c>
      <c r="F745" s="1">
        <v>155748</v>
      </c>
      <c r="H745" s="51"/>
      <c r="I745" s="52"/>
      <c r="J745" s="51"/>
      <c r="K745" s="51"/>
      <c r="L745" s="50"/>
      <c r="M745" s="50"/>
    </row>
    <row r="746" spans="1:13" x14ac:dyDescent="0.3">
      <c r="A746" s="1">
        <v>2025</v>
      </c>
      <c r="B746" s="2" t="s">
        <v>12</v>
      </c>
      <c r="C746" s="22" t="e">
        <f>NA()</f>
        <v>#N/A</v>
      </c>
      <c r="D746" s="1">
        <v>123669</v>
      </c>
      <c r="E746" s="1">
        <v>124425</v>
      </c>
      <c r="F746" s="1">
        <v>123576</v>
      </c>
      <c r="H746" s="51"/>
      <c r="I746" s="52"/>
      <c r="J746" s="51"/>
      <c r="K746" s="51"/>
      <c r="L746" s="50"/>
      <c r="M746" s="50"/>
    </row>
    <row r="747" spans="1:13" x14ac:dyDescent="0.3">
      <c r="A747" s="1">
        <v>2025</v>
      </c>
      <c r="B747" s="2" t="s">
        <v>13</v>
      </c>
      <c r="C747" s="22" t="e">
        <f>NA()</f>
        <v>#N/A</v>
      </c>
      <c r="D747" s="1">
        <v>103420</v>
      </c>
      <c r="E747" s="1">
        <v>106403</v>
      </c>
      <c r="F747" s="1">
        <v>104764</v>
      </c>
      <c r="H747" s="51"/>
      <c r="I747" s="52"/>
      <c r="J747" s="51"/>
      <c r="K747" s="51"/>
      <c r="L747" s="50"/>
      <c r="M747" s="50"/>
    </row>
    <row r="748" spans="1:13" x14ac:dyDescent="0.3">
      <c r="A748" s="1">
        <v>2025</v>
      </c>
      <c r="B748" s="2" t="s">
        <v>14</v>
      </c>
      <c r="C748" s="22" t="e">
        <f>NA()</f>
        <v>#N/A</v>
      </c>
      <c r="D748" s="1">
        <v>112686</v>
      </c>
      <c r="E748" s="1">
        <v>111876</v>
      </c>
      <c r="F748" s="1">
        <v>113625</v>
      </c>
      <c r="H748" s="51"/>
      <c r="I748" s="52"/>
      <c r="J748" s="51"/>
      <c r="K748" s="51"/>
      <c r="L748" s="50"/>
      <c r="M748" s="50"/>
    </row>
    <row r="749" spans="1:13" x14ac:dyDescent="0.3">
      <c r="A749" s="1">
        <v>2025</v>
      </c>
      <c r="B749" s="2" t="s">
        <v>15</v>
      </c>
      <c r="C749" s="22" t="e">
        <f>NA()</f>
        <v>#N/A</v>
      </c>
      <c r="D749" s="1">
        <v>92862</v>
      </c>
      <c r="E749" s="1">
        <v>94689</v>
      </c>
      <c r="F749" s="1">
        <v>93447</v>
      </c>
      <c r="H749" s="51"/>
      <c r="I749" s="52"/>
      <c r="J749" s="51"/>
      <c r="K749" s="51"/>
      <c r="L749" s="50"/>
      <c r="M749" s="50"/>
    </row>
    <row r="750" spans="1:13" x14ac:dyDescent="0.3">
      <c r="A750" s="1">
        <v>2025</v>
      </c>
      <c r="B750" s="2" t="s">
        <v>16</v>
      </c>
      <c r="C750" s="22" t="e">
        <f>NA()</f>
        <v>#N/A</v>
      </c>
      <c r="D750" s="1">
        <v>166304</v>
      </c>
      <c r="E750" s="1">
        <v>167866</v>
      </c>
      <c r="F750" s="1">
        <v>166974</v>
      </c>
      <c r="H750" s="51"/>
      <c r="I750" s="52"/>
      <c r="J750" s="51"/>
      <c r="K750" s="51"/>
      <c r="L750" s="50"/>
      <c r="M750" s="50"/>
    </row>
    <row r="751" spans="1:13" x14ac:dyDescent="0.3">
      <c r="A751" s="1">
        <v>2025</v>
      </c>
      <c r="B751" s="2" t="s">
        <v>17</v>
      </c>
      <c r="C751" s="22" t="e">
        <f>NA()</f>
        <v>#N/A</v>
      </c>
      <c r="D751" s="1">
        <v>384812</v>
      </c>
      <c r="E751" s="1">
        <v>387629</v>
      </c>
      <c r="F751" s="1">
        <v>386557</v>
      </c>
      <c r="H751" s="51"/>
      <c r="I751" s="52"/>
      <c r="J751" s="51"/>
      <c r="K751" s="51"/>
      <c r="L751" s="50"/>
      <c r="M751" s="50"/>
    </row>
    <row r="752" spans="1:13" x14ac:dyDescent="0.3">
      <c r="A752" s="1">
        <v>2025</v>
      </c>
      <c r="B752" s="2" t="s">
        <v>18</v>
      </c>
      <c r="C752" s="22" t="e">
        <f>NA()</f>
        <v>#N/A</v>
      </c>
      <c r="D752" s="1">
        <v>641937</v>
      </c>
      <c r="E752" s="1">
        <v>623799</v>
      </c>
      <c r="F752" s="1">
        <v>629593</v>
      </c>
      <c r="H752" s="51"/>
      <c r="I752" s="52"/>
      <c r="J752" s="51"/>
      <c r="K752" s="51"/>
      <c r="L752" s="50"/>
      <c r="M752" s="50"/>
    </row>
    <row r="753" spans="1:13" x14ac:dyDescent="0.3">
      <c r="A753" s="1">
        <v>2025</v>
      </c>
      <c r="B753" s="2" t="s">
        <v>19</v>
      </c>
      <c r="C753" s="22" t="e">
        <f>NA()</f>
        <v>#N/A</v>
      </c>
      <c r="D753" s="1">
        <v>241178</v>
      </c>
      <c r="E753" s="1">
        <v>238824</v>
      </c>
      <c r="F753" s="1">
        <v>237616</v>
      </c>
      <c r="H753" s="51"/>
      <c r="I753" s="52"/>
      <c r="J753" s="51"/>
      <c r="K753" s="51"/>
      <c r="L753" s="50"/>
      <c r="M753" s="50"/>
    </row>
    <row r="754" spans="1:13" x14ac:dyDescent="0.3">
      <c r="A754" s="1">
        <v>2025</v>
      </c>
      <c r="B754" s="2" t="s">
        <v>20</v>
      </c>
      <c r="C754" s="22" t="e">
        <f>NA()</f>
        <v>#N/A</v>
      </c>
      <c r="D754" s="1">
        <v>73589</v>
      </c>
      <c r="E754" s="1">
        <v>74674</v>
      </c>
      <c r="F754" s="1">
        <v>73932</v>
      </c>
      <c r="H754" s="51"/>
      <c r="I754" s="52"/>
      <c r="J754" s="51"/>
      <c r="K754" s="51"/>
      <c r="L754" s="50"/>
      <c r="M754" s="50"/>
    </row>
    <row r="755" spans="1:13" x14ac:dyDescent="0.3">
      <c r="A755" s="1">
        <v>2025</v>
      </c>
      <c r="B755" s="2" t="s">
        <v>21</v>
      </c>
      <c r="C755" s="22" t="e">
        <f>NA()</f>
        <v>#N/A</v>
      </c>
      <c r="D755" s="1">
        <v>92051</v>
      </c>
      <c r="E755" s="1">
        <v>93343</v>
      </c>
      <c r="F755" s="1">
        <v>93526</v>
      </c>
      <c r="H755" s="51"/>
      <c r="I755" s="52"/>
      <c r="J755" s="51"/>
      <c r="K755" s="51"/>
      <c r="L755" s="50"/>
      <c r="M755" s="50"/>
    </row>
    <row r="756" spans="1:13" x14ac:dyDescent="0.3">
      <c r="A756" s="1">
        <v>2025</v>
      </c>
      <c r="B756" s="2" t="s">
        <v>22</v>
      </c>
      <c r="C756" s="22" t="e">
        <f>NA()</f>
        <v>#N/A</v>
      </c>
      <c r="D756" s="1">
        <v>92733</v>
      </c>
      <c r="E756" s="1">
        <v>94586</v>
      </c>
      <c r="F756" s="1">
        <v>93283</v>
      </c>
      <c r="H756" s="51"/>
      <c r="I756" s="52"/>
      <c r="J756" s="51"/>
      <c r="K756" s="51"/>
      <c r="L756" s="50"/>
      <c r="M756" s="50"/>
    </row>
    <row r="757" spans="1:13" x14ac:dyDescent="0.3">
      <c r="A757" s="1">
        <v>2025</v>
      </c>
      <c r="B757" s="2" t="s">
        <v>23</v>
      </c>
      <c r="C757" s="22" t="e">
        <f>NA()</f>
        <v>#N/A</v>
      </c>
      <c r="D757" s="1">
        <v>26215</v>
      </c>
      <c r="E757" s="1">
        <v>25966</v>
      </c>
      <c r="F757" s="1">
        <v>25897</v>
      </c>
      <c r="H757" s="51"/>
      <c r="I757" s="52"/>
      <c r="J757" s="51"/>
      <c r="K757" s="51"/>
      <c r="L757" s="50"/>
      <c r="M757" s="50"/>
    </row>
    <row r="758" spans="1:13" x14ac:dyDescent="0.3">
      <c r="A758" s="1">
        <v>2025</v>
      </c>
      <c r="B758" s="2" t="s">
        <v>24</v>
      </c>
      <c r="C758" s="22" t="e">
        <f>NA()</f>
        <v>#N/A</v>
      </c>
      <c r="D758" s="1">
        <v>133043</v>
      </c>
      <c r="E758" s="1">
        <v>135456</v>
      </c>
      <c r="F758" s="1">
        <v>133826</v>
      </c>
      <c r="H758" s="51"/>
      <c r="I758" s="52"/>
      <c r="J758" s="51"/>
      <c r="K758" s="51"/>
      <c r="L758" s="50"/>
      <c r="M758" s="50"/>
    </row>
    <row r="759" spans="1:13" x14ac:dyDescent="0.3">
      <c r="A759" s="1">
        <v>2025</v>
      </c>
      <c r="B759" s="2" t="s">
        <v>25</v>
      </c>
      <c r="C759" s="22" t="e">
        <f>NA()</f>
        <v>#N/A</v>
      </c>
      <c r="D759" s="1">
        <v>341056</v>
      </c>
      <c r="E759" s="1">
        <v>341285</v>
      </c>
      <c r="F759" s="1">
        <v>338530</v>
      </c>
      <c r="H759" s="51"/>
      <c r="I759" s="52"/>
      <c r="J759" s="51"/>
      <c r="K759" s="51"/>
      <c r="L759" s="50"/>
      <c r="M759" s="50"/>
    </row>
    <row r="760" spans="1:13" x14ac:dyDescent="0.3">
      <c r="A760" s="1">
        <v>2025</v>
      </c>
      <c r="B760" s="2" t="s">
        <v>26</v>
      </c>
      <c r="C760" s="22" t="e">
        <f>NA()</f>
        <v>#N/A</v>
      </c>
      <c r="D760" s="1">
        <v>22374</v>
      </c>
      <c r="E760" s="1">
        <v>22375</v>
      </c>
      <c r="F760" s="1">
        <v>22513</v>
      </c>
      <c r="H760" s="51"/>
      <c r="I760" s="52"/>
      <c r="J760" s="51"/>
      <c r="K760" s="51"/>
      <c r="L760" s="50"/>
      <c r="M760" s="50"/>
    </row>
    <row r="761" spans="1:13" x14ac:dyDescent="0.3">
      <c r="A761" s="1">
        <v>2025</v>
      </c>
      <c r="B761" s="2" t="s">
        <v>76</v>
      </c>
      <c r="C761" s="22" t="e">
        <f>NA()</f>
        <v>#N/A</v>
      </c>
      <c r="D761" s="1">
        <v>165843</v>
      </c>
      <c r="E761" s="1">
        <v>163063</v>
      </c>
      <c r="F761" s="1">
        <v>165813</v>
      </c>
      <c r="H761" s="51"/>
      <c r="I761" s="52"/>
      <c r="J761" s="51"/>
      <c r="K761" s="51"/>
      <c r="L761" s="50"/>
      <c r="M761" s="50"/>
    </row>
    <row r="762" spans="1:13" x14ac:dyDescent="0.3">
      <c r="A762" s="1">
        <v>2025</v>
      </c>
      <c r="B762" s="2" t="s">
        <v>27</v>
      </c>
      <c r="C762" s="22" t="e">
        <f>NA()</f>
        <v>#N/A</v>
      </c>
      <c r="D762" s="1">
        <v>175945</v>
      </c>
      <c r="E762" s="1">
        <v>178088</v>
      </c>
      <c r="F762" s="1">
        <v>177563</v>
      </c>
      <c r="H762" s="51"/>
      <c r="I762" s="52"/>
      <c r="J762" s="51"/>
      <c r="K762" s="51"/>
      <c r="L762" s="50"/>
      <c r="M762" s="50"/>
    </row>
    <row r="763" spans="1:13" x14ac:dyDescent="0.3">
      <c r="A763" s="1">
        <v>2025</v>
      </c>
      <c r="B763" s="2" t="s">
        <v>28</v>
      </c>
      <c r="C763" s="22" t="e">
        <f>NA()</f>
        <v>#N/A</v>
      </c>
      <c r="D763" s="1">
        <v>115297</v>
      </c>
      <c r="E763" s="1">
        <v>117083</v>
      </c>
      <c r="F763" s="1">
        <v>114906</v>
      </c>
      <c r="H763" s="51"/>
      <c r="I763" s="52"/>
      <c r="J763" s="51"/>
      <c r="K763" s="51"/>
      <c r="L763" s="50"/>
      <c r="M763" s="50"/>
    </row>
    <row r="764" spans="1:13" x14ac:dyDescent="0.3">
      <c r="A764" s="1">
        <v>2025</v>
      </c>
      <c r="B764" s="2" t="s">
        <v>29</v>
      </c>
      <c r="C764" s="22" t="e">
        <f>NA()</f>
        <v>#N/A</v>
      </c>
      <c r="D764" s="1">
        <v>24498</v>
      </c>
      <c r="E764" s="1">
        <v>23893</v>
      </c>
      <c r="F764" s="1">
        <v>24269</v>
      </c>
      <c r="H764" s="51"/>
      <c r="I764" s="52"/>
      <c r="J764" s="51"/>
      <c r="K764" s="51"/>
      <c r="L764" s="50"/>
      <c r="M764" s="50"/>
    </row>
    <row r="765" spans="1:13" x14ac:dyDescent="0.3">
      <c r="A765" s="1">
        <v>2025</v>
      </c>
      <c r="B765" s="2" t="s">
        <v>30</v>
      </c>
      <c r="C765" s="22" t="e">
        <f>NA()</f>
        <v>#N/A</v>
      </c>
      <c r="D765" s="1">
        <v>112335</v>
      </c>
      <c r="E765" s="1">
        <v>113199</v>
      </c>
      <c r="F765" s="1">
        <v>112546</v>
      </c>
      <c r="H765" s="51"/>
      <c r="I765" s="52"/>
      <c r="J765" s="51"/>
      <c r="K765" s="51"/>
      <c r="L765" s="50"/>
      <c r="M765" s="50"/>
    </row>
    <row r="766" spans="1:13" x14ac:dyDescent="0.3">
      <c r="A766" s="1">
        <v>2025</v>
      </c>
      <c r="B766" s="2" t="s">
        <v>31</v>
      </c>
      <c r="C766" s="22" t="e">
        <f>NA()</f>
        <v>#N/A</v>
      </c>
      <c r="D766" s="1">
        <v>320833</v>
      </c>
      <c r="E766" s="1">
        <v>324259</v>
      </c>
      <c r="F766" s="1">
        <v>320782</v>
      </c>
      <c r="H766" s="51"/>
      <c r="I766" s="52"/>
      <c r="J766" s="51"/>
      <c r="K766" s="51"/>
      <c r="L766" s="50"/>
      <c r="M766" s="50"/>
    </row>
    <row r="767" spans="1:13" x14ac:dyDescent="0.3">
      <c r="A767" s="1">
        <v>2025</v>
      </c>
      <c r="B767" s="2" t="s">
        <v>32</v>
      </c>
      <c r="C767" s="22" t="e">
        <f>NA()</f>
        <v>#N/A</v>
      </c>
      <c r="D767" s="1">
        <v>98713</v>
      </c>
      <c r="E767" s="1">
        <v>96228</v>
      </c>
      <c r="F767" s="1">
        <v>98082</v>
      </c>
      <c r="H767" s="51"/>
      <c r="I767" s="52"/>
      <c r="J767" s="51"/>
      <c r="K767" s="51"/>
      <c r="L767" s="50"/>
      <c r="M767" s="50"/>
    </row>
    <row r="768" spans="1:13" x14ac:dyDescent="0.3">
      <c r="A768" s="1">
        <v>2025</v>
      </c>
      <c r="B768" s="2" t="s">
        <v>33</v>
      </c>
      <c r="C768" s="22" t="e">
        <f>NA()</f>
        <v>#N/A</v>
      </c>
      <c r="D768" s="1">
        <v>87630</v>
      </c>
      <c r="E768" s="1">
        <v>88731</v>
      </c>
      <c r="F768" s="1">
        <v>87609</v>
      </c>
      <c r="H768" s="51"/>
      <c r="I768" s="52"/>
      <c r="J768" s="51"/>
      <c r="K768" s="51"/>
      <c r="L768" s="50"/>
      <c r="M768" s="50"/>
    </row>
    <row r="769" spans="1:13" x14ac:dyDescent="0.3">
      <c r="A769" s="1">
        <v>2025</v>
      </c>
      <c r="B769" s="2" t="s">
        <v>34</v>
      </c>
      <c r="C769" s="22" t="e">
        <f>NA()</f>
        <v>#N/A</v>
      </c>
      <c r="D769" s="1">
        <v>187461</v>
      </c>
      <c r="E769" s="1">
        <v>188662</v>
      </c>
      <c r="F769" s="1">
        <v>187254</v>
      </c>
      <c r="H769" s="51"/>
      <c r="I769" s="52"/>
      <c r="J769" s="51"/>
      <c r="K769" s="51"/>
      <c r="L769" s="50"/>
      <c r="M769" s="50"/>
    </row>
    <row r="770" spans="1:13" x14ac:dyDescent="0.3">
      <c r="A770" s="1">
        <v>2026</v>
      </c>
      <c r="B770" s="2" t="s">
        <v>6</v>
      </c>
      <c r="C770" s="22" t="e">
        <f>NA()</f>
        <v>#N/A</v>
      </c>
      <c r="D770" s="1">
        <v>260801</v>
      </c>
      <c r="E770" s="1">
        <v>249687</v>
      </c>
      <c r="F770" s="1">
        <v>249633</v>
      </c>
      <c r="H770" s="51"/>
      <c r="I770" s="52"/>
      <c r="J770" s="51"/>
      <c r="K770" s="51"/>
      <c r="L770" s="50"/>
      <c r="M770" s="50"/>
    </row>
    <row r="771" spans="1:13" x14ac:dyDescent="0.3">
      <c r="A771" s="1">
        <v>2026</v>
      </c>
      <c r="B771" s="2" t="s">
        <v>7</v>
      </c>
      <c r="C771" s="22" t="e">
        <f>NA()</f>
        <v>#N/A</v>
      </c>
      <c r="D771" s="1">
        <v>281251</v>
      </c>
      <c r="E771" s="1">
        <v>288848</v>
      </c>
      <c r="F771" s="1">
        <v>291340</v>
      </c>
      <c r="H771" s="51"/>
      <c r="I771" s="52"/>
      <c r="J771" s="51"/>
      <c r="K771" s="51"/>
      <c r="L771" s="50"/>
      <c r="M771" s="50"/>
    </row>
    <row r="772" spans="1:13" x14ac:dyDescent="0.3">
      <c r="A772" s="1">
        <v>2026</v>
      </c>
      <c r="B772" s="2" t="s">
        <v>8</v>
      </c>
      <c r="C772" s="22" t="e">
        <f>NA()</f>
        <v>#N/A</v>
      </c>
      <c r="D772" s="1">
        <v>116827</v>
      </c>
      <c r="E772" s="1">
        <v>117725</v>
      </c>
      <c r="F772" s="1">
        <v>114992</v>
      </c>
      <c r="H772" s="51"/>
      <c r="I772" s="52"/>
      <c r="J772" s="51"/>
      <c r="K772" s="51"/>
      <c r="L772" s="50"/>
      <c r="M772" s="50"/>
    </row>
    <row r="773" spans="1:13" x14ac:dyDescent="0.3">
      <c r="A773" s="1">
        <v>2026</v>
      </c>
      <c r="B773" s="2" t="s">
        <v>74</v>
      </c>
      <c r="C773" s="22" t="e">
        <f>NA()</f>
        <v>#N/A</v>
      </c>
      <c r="D773" s="1">
        <v>81097</v>
      </c>
      <c r="E773" s="1">
        <v>85297</v>
      </c>
      <c r="F773" s="1">
        <v>82561</v>
      </c>
      <c r="H773" s="51"/>
      <c r="I773" s="52"/>
      <c r="J773" s="51"/>
      <c r="K773" s="51"/>
      <c r="L773" s="50"/>
      <c r="M773" s="50"/>
    </row>
    <row r="774" spans="1:13" x14ac:dyDescent="0.3">
      <c r="A774" s="1">
        <v>2026</v>
      </c>
      <c r="B774" s="2" t="s">
        <v>9</v>
      </c>
      <c r="C774" s="22" t="e">
        <f>NA()</f>
        <v>#N/A</v>
      </c>
      <c r="D774" s="1">
        <v>560015</v>
      </c>
      <c r="E774" s="1">
        <v>562052</v>
      </c>
      <c r="F774" s="1">
        <v>577816</v>
      </c>
      <c r="H774" s="51"/>
      <c r="I774" s="52"/>
      <c r="J774" s="51"/>
      <c r="K774" s="51"/>
      <c r="L774" s="50"/>
      <c r="M774" s="50"/>
    </row>
    <row r="775" spans="1:13" x14ac:dyDescent="0.3">
      <c r="A775" s="1">
        <v>2026</v>
      </c>
      <c r="B775" s="2" t="s">
        <v>10</v>
      </c>
      <c r="C775" s="22" t="e">
        <f>NA()</f>
        <v>#N/A</v>
      </c>
      <c r="D775" s="1">
        <v>51481</v>
      </c>
      <c r="E775" s="1">
        <v>52327</v>
      </c>
      <c r="F775" s="1">
        <v>51710</v>
      </c>
      <c r="H775" s="51"/>
      <c r="I775" s="52"/>
      <c r="J775" s="51"/>
      <c r="K775" s="51"/>
      <c r="L775" s="50"/>
      <c r="M775" s="50"/>
    </row>
    <row r="776" spans="1:13" x14ac:dyDescent="0.3">
      <c r="A776" s="1">
        <v>2026</v>
      </c>
      <c r="B776" s="2" t="s">
        <v>75</v>
      </c>
      <c r="C776" s="22" t="e">
        <f>NA()</f>
        <v>#N/A</v>
      </c>
      <c r="D776" s="1">
        <v>147204</v>
      </c>
      <c r="E776" s="1">
        <v>147204</v>
      </c>
      <c r="F776" s="1">
        <v>145494</v>
      </c>
      <c r="H776" s="51"/>
      <c r="I776" s="52"/>
      <c r="J776" s="51"/>
      <c r="K776" s="51"/>
      <c r="L776" s="50"/>
      <c r="M776" s="50"/>
    </row>
    <row r="777" spans="1:13" x14ac:dyDescent="0.3">
      <c r="A777" s="1">
        <v>2026</v>
      </c>
      <c r="B777" s="2" t="s">
        <v>11</v>
      </c>
      <c r="C777" s="22" t="e">
        <f>NA()</f>
        <v>#N/A</v>
      </c>
      <c r="D777" s="1">
        <v>160404</v>
      </c>
      <c r="E777" s="1">
        <v>155591</v>
      </c>
      <c r="F777" s="1">
        <v>156511</v>
      </c>
      <c r="H777" s="51"/>
      <c r="I777" s="52"/>
      <c r="J777" s="51"/>
      <c r="K777" s="51"/>
      <c r="L777" s="50"/>
      <c r="M777" s="50"/>
    </row>
    <row r="778" spans="1:13" x14ac:dyDescent="0.3">
      <c r="A778" s="1">
        <v>2026</v>
      </c>
      <c r="B778" s="2" t="s">
        <v>12</v>
      </c>
      <c r="C778" s="22" t="e">
        <f>NA()</f>
        <v>#N/A</v>
      </c>
      <c r="D778" s="1">
        <v>123656</v>
      </c>
      <c r="E778" s="1">
        <v>124529</v>
      </c>
      <c r="F778" s="1">
        <v>123593</v>
      </c>
      <c r="H778" s="51"/>
      <c r="I778" s="52"/>
      <c r="J778" s="51"/>
      <c r="K778" s="51"/>
      <c r="L778" s="50"/>
      <c r="M778" s="50"/>
    </row>
    <row r="779" spans="1:13" x14ac:dyDescent="0.3">
      <c r="A779" s="1">
        <v>2026</v>
      </c>
      <c r="B779" s="2" t="s">
        <v>13</v>
      </c>
      <c r="C779" s="22" t="e">
        <f>NA()</f>
        <v>#N/A</v>
      </c>
      <c r="D779" s="1">
        <v>103148</v>
      </c>
      <c r="E779" s="1">
        <v>106526</v>
      </c>
      <c r="F779" s="1">
        <v>104747</v>
      </c>
      <c r="H779" s="51"/>
      <c r="I779" s="52"/>
      <c r="J779" s="51"/>
      <c r="K779" s="51"/>
      <c r="L779" s="50"/>
      <c r="M779" s="50"/>
    </row>
    <row r="780" spans="1:13" x14ac:dyDescent="0.3">
      <c r="A780" s="1">
        <v>2026</v>
      </c>
      <c r="B780" s="2" t="s">
        <v>14</v>
      </c>
      <c r="C780" s="22" t="e">
        <f>NA()</f>
        <v>#N/A</v>
      </c>
      <c r="D780" s="1">
        <v>113696</v>
      </c>
      <c r="E780" s="1">
        <v>112819</v>
      </c>
      <c r="F780" s="1">
        <v>114852</v>
      </c>
      <c r="H780" s="51"/>
      <c r="I780" s="52"/>
      <c r="J780" s="51"/>
      <c r="K780" s="51"/>
      <c r="L780" s="50"/>
      <c r="M780" s="50"/>
    </row>
    <row r="781" spans="1:13" x14ac:dyDescent="0.3">
      <c r="A781" s="1">
        <v>2026</v>
      </c>
      <c r="B781" s="2" t="s">
        <v>15</v>
      </c>
      <c r="C781" s="22" t="e">
        <f>NA()</f>
        <v>#N/A</v>
      </c>
      <c r="D781" s="1">
        <v>93041</v>
      </c>
      <c r="E781" s="1">
        <v>95020</v>
      </c>
      <c r="F781" s="1">
        <v>93726</v>
      </c>
      <c r="H781" s="51"/>
      <c r="I781" s="52"/>
      <c r="J781" s="51"/>
      <c r="K781" s="51"/>
      <c r="L781" s="50"/>
      <c r="M781" s="50"/>
    </row>
    <row r="782" spans="1:13" x14ac:dyDescent="0.3">
      <c r="A782" s="1">
        <v>2026</v>
      </c>
      <c r="B782" s="2" t="s">
        <v>16</v>
      </c>
      <c r="C782" s="22" t="e">
        <f>NA()</f>
        <v>#N/A</v>
      </c>
      <c r="D782" s="1">
        <v>166974</v>
      </c>
      <c r="E782" s="1">
        <v>168677</v>
      </c>
      <c r="F782" s="1">
        <v>167706</v>
      </c>
      <c r="H782" s="51"/>
      <c r="I782" s="52"/>
      <c r="J782" s="51"/>
      <c r="K782" s="51"/>
      <c r="L782" s="50"/>
      <c r="M782" s="50"/>
    </row>
    <row r="783" spans="1:13" x14ac:dyDescent="0.3">
      <c r="A783" s="1">
        <v>2026</v>
      </c>
      <c r="B783" s="2" t="s">
        <v>17</v>
      </c>
      <c r="C783" s="22" t="e">
        <f>NA()</f>
        <v>#N/A</v>
      </c>
      <c r="D783" s="1">
        <v>386216</v>
      </c>
      <c r="E783" s="1">
        <v>389294</v>
      </c>
      <c r="F783" s="1">
        <v>388042</v>
      </c>
      <c r="H783" s="51"/>
      <c r="I783" s="52"/>
      <c r="J783" s="51"/>
      <c r="K783" s="51"/>
      <c r="L783" s="50"/>
      <c r="M783" s="50"/>
    </row>
    <row r="784" spans="1:13" x14ac:dyDescent="0.3">
      <c r="A784" s="1">
        <v>2026</v>
      </c>
      <c r="B784" s="2" t="s">
        <v>18</v>
      </c>
      <c r="C784" s="22" t="e">
        <f>NA()</f>
        <v>#N/A</v>
      </c>
      <c r="D784" s="1">
        <v>645919</v>
      </c>
      <c r="E784" s="1">
        <v>626114</v>
      </c>
      <c r="F784" s="1">
        <v>632064</v>
      </c>
      <c r="H784" s="51"/>
      <c r="I784" s="52"/>
      <c r="J784" s="51"/>
      <c r="K784" s="51"/>
      <c r="L784" s="50"/>
      <c r="M784" s="50"/>
    </row>
    <row r="785" spans="1:13" x14ac:dyDescent="0.3">
      <c r="A785" s="1">
        <v>2026</v>
      </c>
      <c r="B785" s="2" t="s">
        <v>19</v>
      </c>
      <c r="C785" s="22" t="e">
        <f>NA()</f>
        <v>#N/A</v>
      </c>
      <c r="D785" s="1">
        <v>241664</v>
      </c>
      <c r="E785" s="1">
        <v>239169</v>
      </c>
      <c r="F785" s="1">
        <v>237779</v>
      </c>
      <c r="H785" s="51"/>
      <c r="I785" s="52"/>
      <c r="J785" s="51"/>
      <c r="K785" s="51"/>
      <c r="L785" s="50"/>
      <c r="M785" s="50"/>
    </row>
    <row r="786" spans="1:13" x14ac:dyDescent="0.3">
      <c r="A786" s="1">
        <v>2026</v>
      </c>
      <c r="B786" s="2" t="s">
        <v>20</v>
      </c>
      <c r="C786" s="22" t="e">
        <f>NA()</f>
        <v>#N/A</v>
      </c>
      <c r="D786" s="1">
        <v>72981</v>
      </c>
      <c r="E786" s="1">
        <v>74202</v>
      </c>
      <c r="F786" s="1">
        <v>73380</v>
      </c>
      <c r="H786" s="51"/>
      <c r="I786" s="52"/>
      <c r="J786" s="51"/>
      <c r="K786" s="51"/>
      <c r="L786" s="50"/>
      <c r="M786" s="50"/>
    </row>
    <row r="787" spans="1:13" x14ac:dyDescent="0.3">
      <c r="A787" s="1">
        <v>2026</v>
      </c>
      <c r="B787" s="2" t="s">
        <v>21</v>
      </c>
      <c r="C787" s="22" t="e">
        <f>NA()</f>
        <v>#N/A</v>
      </c>
      <c r="D787" s="1">
        <v>92683</v>
      </c>
      <c r="E787" s="1">
        <v>94109</v>
      </c>
      <c r="F787" s="1">
        <v>94339</v>
      </c>
      <c r="H787" s="51"/>
      <c r="I787" s="52"/>
      <c r="J787" s="51"/>
      <c r="K787" s="51"/>
      <c r="L787" s="50"/>
      <c r="M787" s="50"/>
    </row>
    <row r="788" spans="1:13" x14ac:dyDescent="0.3">
      <c r="A788" s="1">
        <v>2026</v>
      </c>
      <c r="B788" s="2" t="s">
        <v>22</v>
      </c>
      <c r="C788" s="22" t="e">
        <f>NA()</f>
        <v>#N/A</v>
      </c>
      <c r="D788" s="1">
        <v>92670</v>
      </c>
      <c r="E788" s="1">
        <v>94706</v>
      </c>
      <c r="F788" s="1">
        <v>93287</v>
      </c>
      <c r="H788" s="51"/>
      <c r="I788" s="52"/>
      <c r="J788" s="51"/>
      <c r="K788" s="51"/>
      <c r="L788" s="50"/>
      <c r="M788" s="50"/>
    </row>
    <row r="789" spans="1:13" x14ac:dyDescent="0.3">
      <c r="A789" s="1">
        <v>2026</v>
      </c>
      <c r="B789" s="2" t="s">
        <v>23</v>
      </c>
      <c r="C789" s="22" t="e">
        <f>NA()</f>
        <v>#N/A</v>
      </c>
      <c r="D789" s="1">
        <v>26115</v>
      </c>
      <c r="E789" s="1">
        <v>25846</v>
      </c>
      <c r="F789" s="1">
        <v>25773</v>
      </c>
      <c r="H789" s="51"/>
      <c r="I789" s="52"/>
      <c r="J789" s="51"/>
      <c r="K789" s="51"/>
      <c r="L789" s="50"/>
      <c r="M789" s="50"/>
    </row>
    <row r="790" spans="1:13" x14ac:dyDescent="0.3">
      <c r="A790" s="1">
        <v>2026</v>
      </c>
      <c r="B790" s="2" t="s">
        <v>24</v>
      </c>
      <c r="C790" s="22" t="e">
        <f>NA()</f>
        <v>#N/A</v>
      </c>
      <c r="D790" s="1">
        <v>132586</v>
      </c>
      <c r="E790" s="1">
        <v>135276</v>
      </c>
      <c r="F790" s="1">
        <v>133474</v>
      </c>
      <c r="H790" s="51"/>
      <c r="I790" s="52"/>
      <c r="J790" s="51"/>
      <c r="K790" s="51"/>
      <c r="L790" s="50"/>
      <c r="M790" s="50"/>
    </row>
    <row r="791" spans="1:13" x14ac:dyDescent="0.3">
      <c r="A791" s="1">
        <v>2026</v>
      </c>
      <c r="B791" s="2" t="s">
        <v>25</v>
      </c>
      <c r="C791" s="22" t="e">
        <f>NA()</f>
        <v>#N/A</v>
      </c>
      <c r="D791" s="1">
        <v>341088</v>
      </c>
      <c r="E791" s="1">
        <v>341404</v>
      </c>
      <c r="F791" s="1">
        <v>338298</v>
      </c>
      <c r="H791" s="51"/>
      <c r="I791" s="52"/>
      <c r="J791" s="51"/>
      <c r="K791" s="51"/>
      <c r="L791" s="50"/>
      <c r="M791" s="50"/>
    </row>
    <row r="792" spans="1:13" x14ac:dyDescent="0.3">
      <c r="A792" s="1">
        <v>2026</v>
      </c>
      <c r="B792" s="2" t="s">
        <v>26</v>
      </c>
      <c r="C792" s="22" t="e">
        <f>NA()</f>
        <v>#N/A</v>
      </c>
      <c r="D792" s="1">
        <v>22434</v>
      </c>
      <c r="E792" s="1">
        <v>22446</v>
      </c>
      <c r="F792" s="1">
        <v>22581</v>
      </c>
      <c r="H792" s="51"/>
      <c r="I792" s="52"/>
      <c r="J792" s="51"/>
      <c r="K792" s="51"/>
      <c r="L792" s="50"/>
      <c r="M792" s="50"/>
    </row>
    <row r="793" spans="1:13" x14ac:dyDescent="0.3">
      <c r="A793" s="1">
        <v>2026</v>
      </c>
      <c r="B793" s="2" t="s">
        <v>76</v>
      </c>
      <c r="C793" s="22" t="e">
        <f>NA()</f>
        <v>#N/A</v>
      </c>
      <c r="D793" s="1">
        <v>167377</v>
      </c>
      <c r="E793" s="1">
        <v>164241</v>
      </c>
      <c r="F793" s="1">
        <v>167388</v>
      </c>
      <c r="H793" s="51"/>
      <c r="I793" s="52"/>
      <c r="J793" s="51"/>
      <c r="K793" s="51"/>
      <c r="L793" s="50"/>
      <c r="M793" s="50"/>
    </row>
    <row r="794" spans="1:13" x14ac:dyDescent="0.3">
      <c r="A794" s="1">
        <v>2026</v>
      </c>
      <c r="B794" s="2" t="s">
        <v>27</v>
      </c>
      <c r="C794" s="22" t="e">
        <f>NA()</f>
        <v>#N/A</v>
      </c>
      <c r="D794" s="1">
        <v>176038</v>
      </c>
      <c r="E794" s="1">
        <v>178387</v>
      </c>
      <c r="F794" s="1">
        <v>177828</v>
      </c>
      <c r="H794" s="51"/>
      <c r="I794" s="52"/>
      <c r="J794" s="51"/>
      <c r="K794" s="51"/>
      <c r="L794" s="50"/>
      <c r="M794" s="50"/>
    </row>
    <row r="795" spans="1:13" x14ac:dyDescent="0.3">
      <c r="A795" s="1">
        <v>2026</v>
      </c>
      <c r="B795" s="2" t="s">
        <v>28</v>
      </c>
      <c r="C795" s="22" t="e">
        <f>NA()</f>
        <v>#N/A</v>
      </c>
      <c r="D795" s="1">
        <v>115324</v>
      </c>
      <c r="E795" s="1">
        <v>117363</v>
      </c>
      <c r="F795" s="1">
        <v>114923</v>
      </c>
      <c r="H795" s="51"/>
      <c r="I795" s="52"/>
      <c r="J795" s="51"/>
      <c r="K795" s="51"/>
      <c r="L795" s="50"/>
      <c r="M795" s="50"/>
    </row>
    <row r="796" spans="1:13" x14ac:dyDescent="0.3">
      <c r="A796" s="1">
        <v>2026</v>
      </c>
      <c r="B796" s="2" t="s">
        <v>29</v>
      </c>
      <c r="C796" s="22" t="e">
        <f>NA()</f>
        <v>#N/A</v>
      </c>
      <c r="D796" s="1">
        <v>24585</v>
      </c>
      <c r="E796" s="1">
        <v>23914</v>
      </c>
      <c r="F796" s="1">
        <v>24327</v>
      </c>
      <c r="H796" s="51"/>
      <c r="I796" s="52"/>
      <c r="J796" s="51"/>
      <c r="K796" s="51"/>
      <c r="L796" s="50"/>
      <c r="M796" s="50"/>
    </row>
    <row r="797" spans="1:13" x14ac:dyDescent="0.3">
      <c r="A797" s="1">
        <v>2026</v>
      </c>
      <c r="B797" s="2" t="s">
        <v>30</v>
      </c>
      <c r="C797" s="22" t="e">
        <f>NA()</f>
        <v>#N/A</v>
      </c>
      <c r="D797" s="1">
        <v>112280</v>
      </c>
      <c r="E797" s="1">
        <v>113191</v>
      </c>
      <c r="F797" s="1">
        <v>112478</v>
      </c>
      <c r="H797" s="51"/>
      <c r="I797" s="52"/>
      <c r="J797" s="51"/>
      <c r="K797" s="51"/>
      <c r="L797" s="50"/>
      <c r="M797" s="50"/>
    </row>
    <row r="798" spans="1:13" x14ac:dyDescent="0.3">
      <c r="A798" s="1">
        <v>2026</v>
      </c>
      <c r="B798" s="2" t="s">
        <v>31</v>
      </c>
      <c r="C798" s="22" t="e">
        <f>NA()</f>
        <v>#N/A</v>
      </c>
      <c r="D798" s="1">
        <v>321175</v>
      </c>
      <c r="E798" s="1">
        <v>324992</v>
      </c>
      <c r="F798" s="1">
        <v>321114</v>
      </c>
      <c r="H798" s="51"/>
      <c r="I798" s="52"/>
      <c r="J798" s="51"/>
      <c r="K798" s="51"/>
      <c r="L798" s="50"/>
      <c r="M798" s="50"/>
    </row>
    <row r="799" spans="1:13" x14ac:dyDescent="0.3">
      <c r="A799" s="1">
        <v>2026</v>
      </c>
      <c r="B799" s="2" t="s">
        <v>32</v>
      </c>
      <c r="C799" s="22" t="e">
        <f>NA()</f>
        <v>#N/A</v>
      </c>
      <c r="D799" s="1">
        <v>99386</v>
      </c>
      <c r="E799" s="1">
        <v>96609</v>
      </c>
      <c r="F799" s="1">
        <v>98627</v>
      </c>
      <c r="H799" s="51"/>
      <c r="I799" s="52"/>
      <c r="J799" s="51"/>
      <c r="K799" s="51"/>
      <c r="L799" s="50"/>
      <c r="M799" s="50"/>
    </row>
    <row r="800" spans="1:13" x14ac:dyDescent="0.3">
      <c r="A800" s="1">
        <v>2026</v>
      </c>
      <c r="B800" s="2" t="s">
        <v>33</v>
      </c>
      <c r="C800" s="22" t="e">
        <f>NA()</f>
        <v>#N/A</v>
      </c>
      <c r="D800" s="1">
        <v>87359</v>
      </c>
      <c r="E800" s="1">
        <v>88581</v>
      </c>
      <c r="F800" s="1">
        <v>87307</v>
      </c>
      <c r="H800" s="51"/>
      <c r="I800" s="52"/>
      <c r="J800" s="51"/>
      <c r="K800" s="51"/>
      <c r="L800" s="50"/>
      <c r="M800" s="50"/>
    </row>
    <row r="801" spans="1:13" x14ac:dyDescent="0.3">
      <c r="A801" s="1">
        <v>2026</v>
      </c>
      <c r="B801" s="2" t="s">
        <v>34</v>
      </c>
      <c r="C801" s="22" t="e">
        <f>NA()</f>
        <v>#N/A</v>
      </c>
      <c r="D801" s="1">
        <v>188339</v>
      </c>
      <c r="E801" s="1">
        <v>189668</v>
      </c>
      <c r="F801" s="1">
        <v>188124</v>
      </c>
      <c r="H801" s="51"/>
      <c r="I801" s="52"/>
      <c r="J801" s="51"/>
      <c r="K801" s="51"/>
      <c r="L801" s="50"/>
      <c r="M801" s="50"/>
    </row>
    <row r="802" spans="1:13" x14ac:dyDescent="0.3">
      <c r="A802" s="1">
        <v>2027</v>
      </c>
      <c r="B802" s="2" t="s">
        <v>6</v>
      </c>
      <c r="C802" s="22" t="e">
        <f>NA()</f>
        <v>#N/A</v>
      </c>
      <c r="D802" s="1">
        <v>263477</v>
      </c>
      <c r="E802" s="1">
        <v>251431</v>
      </c>
      <c r="F802" s="1">
        <v>251231</v>
      </c>
      <c r="H802" s="51"/>
      <c r="I802" s="52"/>
      <c r="J802" s="51"/>
      <c r="K802" s="51"/>
      <c r="L802" s="50"/>
      <c r="M802" s="50"/>
    </row>
    <row r="803" spans="1:13" x14ac:dyDescent="0.3">
      <c r="A803" s="1">
        <v>2027</v>
      </c>
      <c r="B803" s="2" t="s">
        <v>7</v>
      </c>
      <c r="C803" s="22" t="e">
        <f>NA()</f>
        <v>#N/A</v>
      </c>
      <c r="D803" s="1">
        <v>283104</v>
      </c>
      <c r="E803" s="1">
        <v>291323</v>
      </c>
      <c r="F803" s="1">
        <v>294218</v>
      </c>
      <c r="H803" s="51"/>
      <c r="I803" s="52"/>
      <c r="J803" s="51"/>
      <c r="K803" s="51"/>
      <c r="L803" s="50"/>
      <c r="M803" s="50"/>
    </row>
    <row r="804" spans="1:13" x14ac:dyDescent="0.3">
      <c r="A804" s="1">
        <v>2027</v>
      </c>
      <c r="B804" s="2" t="s">
        <v>8</v>
      </c>
      <c r="C804" s="22" t="e">
        <f>NA()</f>
        <v>#N/A</v>
      </c>
      <c r="D804" s="1">
        <v>116808</v>
      </c>
      <c r="E804" s="1">
        <v>117847</v>
      </c>
      <c r="F804" s="1">
        <v>114798</v>
      </c>
      <c r="H804" s="51"/>
      <c r="I804" s="52"/>
      <c r="J804" s="51"/>
      <c r="K804" s="51"/>
      <c r="L804" s="50"/>
      <c r="M804" s="50"/>
    </row>
    <row r="805" spans="1:13" x14ac:dyDescent="0.3">
      <c r="A805" s="1">
        <v>2027</v>
      </c>
      <c r="B805" s="2" t="s">
        <v>74</v>
      </c>
      <c r="C805" s="22" t="e">
        <f>NA()</f>
        <v>#N/A</v>
      </c>
      <c r="D805" s="1">
        <v>80660</v>
      </c>
      <c r="E805" s="1">
        <v>85208</v>
      </c>
      <c r="F805" s="1">
        <v>82248</v>
      </c>
      <c r="H805" s="51"/>
      <c r="I805" s="52"/>
      <c r="J805" s="51"/>
      <c r="K805" s="51"/>
      <c r="L805" s="50"/>
      <c r="M805" s="50"/>
    </row>
    <row r="806" spans="1:13" x14ac:dyDescent="0.3">
      <c r="A806" s="1">
        <v>2027</v>
      </c>
      <c r="B806" s="2" t="s">
        <v>9</v>
      </c>
      <c r="C806" s="22" t="e">
        <f>NA()</f>
        <v>#N/A</v>
      </c>
      <c r="D806" s="1">
        <v>565641</v>
      </c>
      <c r="E806" s="1">
        <v>567260</v>
      </c>
      <c r="F806" s="1">
        <v>584970</v>
      </c>
      <c r="H806" s="51"/>
      <c r="I806" s="52"/>
      <c r="J806" s="51"/>
      <c r="K806" s="51"/>
      <c r="L806" s="50"/>
      <c r="M806" s="50"/>
    </row>
    <row r="807" spans="1:13" x14ac:dyDescent="0.3">
      <c r="A807" s="1">
        <v>2027</v>
      </c>
      <c r="B807" s="2" t="s">
        <v>10</v>
      </c>
      <c r="C807" s="22" t="e">
        <f>NA()</f>
        <v>#N/A</v>
      </c>
      <c r="D807" s="1">
        <v>51423</v>
      </c>
      <c r="E807" s="1">
        <v>52328</v>
      </c>
      <c r="F807" s="1">
        <v>51665</v>
      </c>
      <c r="H807" s="51"/>
      <c r="I807" s="52"/>
      <c r="J807" s="51"/>
      <c r="K807" s="51"/>
      <c r="L807" s="50"/>
      <c r="M807" s="50"/>
    </row>
    <row r="808" spans="1:13" x14ac:dyDescent="0.3">
      <c r="A808" s="1">
        <v>2027</v>
      </c>
      <c r="B808" s="2" t="s">
        <v>75</v>
      </c>
      <c r="C808" s="22" t="e">
        <f>NA()</f>
        <v>#N/A</v>
      </c>
      <c r="D808" s="1">
        <v>146868</v>
      </c>
      <c r="E808" s="1">
        <v>146939</v>
      </c>
      <c r="F808" s="1">
        <v>145015</v>
      </c>
      <c r="H808" s="51"/>
      <c r="I808" s="52"/>
      <c r="J808" s="51"/>
      <c r="K808" s="51"/>
      <c r="L808" s="50"/>
      <c r="M808" s="50"/>
    </row>
    <row r="809" spans="1:13" x14ac:dyDescent="0.3">
      <c r="A809" s="1">
        <v>2027</v>
      </c>
      <c r="B809" s="2" t="s">
        <v>11</v>
      </c>
      <c r="C809" s="22" t="e">
        <f>NA()</f>
        <v>#N/A</v>
      </c>
      <c r="D809" s="1">
        <v>161425</v>
      </c>
      <c r="E809" s="1">
        <v>156304</v>
      </c>
      <c r="F809" s="1">
        <v>157274</v>
      </c>
      <c r="H809" s="51"/>
      <c r="I809" s="52"/>
      <c r="J809" s="51"/>
      <c r="K809" s="51"/>
      <c r="L809" s="50"/>
      <c r="M809" s="50"/>
    </row>
    <row r="810" spans="1:13" x14ac:dyDescent="0.3">
      <c r="A810" s="1">
        <v>2027</v>
      </c>
      <c r="B810" s="2" t="s">
        <v>12</v>
      </c>
      <c r="C810" s="22" t="e">
        <f>NA()</f>
        <v>#N/A</v>
      </c>
      <c r="D810" s="1">
        <v>123618</v>
      </c>
      <c r="E810" s="1">
        <v>124592</v>
      </c>
      <c r="F810" s="1">
        <v>123572</v>
      </c>
      <c r="H810" s="51"/>
      <c r="I810" s="52"/>
      <c r="J810" s="51"/>
      <c r="K810" s="51"/>
      <c r="L810" s="50"/>
      <c r="M810" s="50"/>
    </row>
    <row r="811" spans="1:13" x14ac:dyDescent="0.3">
      <c r="A811" s="1">
        <v>2027</v>
      </c>
      <c r="B811" s="2" t="s">
        <v>13</v>
      </c>
      <c r="C811" s="22" t="e">
        <f>NA()</f>
        <v>#N/A</v>
      </c>
      <c r="D811" s="1">
        <v>102859</v>
      </c>
      <c r="E811" s="1">
        <v>106617</v>
      </c>
      <c r="F811" s="1">
        <v>104701</v>
      </c>
      <c r="H811" s="51"/>
      <c r="I811" s="52"/>
      <c r="J811" s="51"/>
      <c r="K811" s="51"/>
      <c r="L811" s="50"/>
      <c r="M811" s="50"/>
    </row>
    <row r="812" spans="1:13" x14ac:dyDescent="0.3">
      <c r="A812" s="1">
        <v>2027</v>
      </c>
      <c r="B812" s="2" t="s">
        <v>14</v>
      </c>
      <c r="C812" s="22" t="e">
        <f>NA()</f>
        <v>#N/A</v>
      </c>
      <c r="D812" s="1">
        <v>114708</v>
      </c>
      <c r="E812" s="1">
        <v>113757</v>
      </c>
      <c r="F812" s="1">
        <v>116115</v>
      </c>
      <c r="H812" s="51"/>
      <c r="I812" s="52"/>
      <c r="J812" s="51"/>
      <c r="K812" s="51"/>
      <c r="L812" s="50"/>
      <c r="M812" s="50"/>
    </row>
    <row r="813" spans="1:13" x14ac:dyDescent="0.3">
      <c r="A813" s="1">
        <v>2027</v>
      </c>
      <c r="B813" s="2" t="s">
        <v>15</v>
      </c>
      <c r="C813" s="22" t="e">
        <f>NA()</f>
        <v>#N/A</v>
      </c>
      <c r="D813" s="1">
        <v>93223</v>
      </c>
      <c r="E813" s="1">
        <v>95336</v>
      </c>
      <c r="F813" s="1">
        <v>94010</v>
      </c>
      <c r="H813" s="51"/>
      <c r="I813" s="52"/>
      <c r="J813" s="51"/>
      <c r="K813" s="51"/>
      <c r="L813" s="50"/>
      <c r="M813" s="50"/>
    </row>
    <row r="814" spans="1:13" x14ac:dyDescent="0.3">
      <c r="A814" s="1">
        <v>2027</v>
      </c>
      <c r="B814" s="2" t="s">
        <v>16</v>
      </c>
      <c r="C814" s="22" t="e">
        <f>NA()</f>
        <v>#N/A</v>
      </c>
      <c r="D814" s="1">
        <v>167627</v>
      </c>
      <c r="E814" s="1">
        <v>169452</v>
      </c>
      <c r="F814" s="1">
        <v>168412</v>
      </c>
      <c r="H814" s="51"/>
      <c r="I814" s="52"/>
      <c r="J814" s="51"/>
      <c r="K814" s="51"/>
      <c r="L814" s="50"/>
      <c r="M814" s="50"/>
    </row>
    <row r="815" spans="1:13" x14ac:dyDescent="0.3">
      <c r="A815" s="1">
        <v>2027</v>
      </c>
      <c r="B815" s="2" t="s">
        <v>17</v>
      </c>
      <c r="C815" s="22" t="e">
        <f>NA()</f>
        <v>#N/A</v>
      </c>
      <c r="D815" s="1">
        <v>387569</v>
      </c>
      <c r="E815" s="1">
        <v>390925</v>
      </c>
      <c r="F815" s="1">
        <v>389483</v>
      </c>
      <c r="H815" s="51"/>
      <c r="I815" s="52"/>
      <c r="J815" s="51"/>
      <c r="K815" s="51"/>
      <c r="L815" s="50"/>
      <c r="M815" s="50"/>
    </row>
    <row r="816" spans="1:13" x14ac:dyDescent="0.3">
      <c r="A816" s="1">
        <v>2027</v>
      </c>
      <c r="B816" s="2" t="s">
        <v>18</v>
      </c>
      <c r="C816" s="22" t="e">
        <f>NA()</f>
        <v>#N/A</v>
      </c>
      <c r="D816" s="1">
        <v>649827</v>
      </c>
      <c r="E816" s="1">
        <v>628411</v>
      </c>
      <c r="F816" s="1">
        <v>634440</v>
      </c>
      <c r="H816" s="51"/>
      <c r="I816" s="52"/>
      <c r="J816" s="51"/>
      <c r="K816" s="51"/>
      <c r="L816" s="50"/>
      <c r="M816" s="50"/>
    </row>
    <row r="817" spans="1:13" x14ac:dyDescent="0.3">
      <c r="A817" s="1">
        <v>2027</v>
      </c>
      <c r="B817" s="2" t="s">
        <v>19</v>
      </c>
      <c r="C817" s="22" t="e">
        <f>NA()</f>
        <v>#N/A</v>
      </c>
      <c r="D817" s="1">
        <v>242101</v>
      </c>
      <c r="E817" s="1">
        <v>239478</v>
      </c>
      <c r="F817" s="1">
        <v>237898</v>
      </c>
      <c r="H817" s="51"/>
      <c r="I817" s="52"/>
      <c r="J817" s="51"/>
      <c r="K817" s="51"/>
      <c r="L817" s="50"/>
      <c r="M817" s="50"/>
    </row>
    <row r="818" spans="1:13" x14ac:dyDescent="0.3">
      <c r="A818" s="1">
        <v>2027</v>
      </c>
      <c r="B818" s="2" t="s">
        <v>20</v>
      </c>
      <c r="C818" s="22" t="e">
        <f>NA()</f>
        <v>#N/A</v>
      </c>
      <c r="D818" s="1">
        <v>72348</v>
      </c>
      <c r="E818" s="1">
        <v>73715</v>
      </c>
      <c r="F818" s="1">
        <v>72822</v>
      </c>
      <c r="H818" s="51"/>
      <c r="I818" s="52"/>
      <c r="J818" s="51"/>
      <c r="K818" s="51"/>
      <c r="L818" s="50"/>
      <c r="M818" s="50"/>
    </row>
    <row r="819" spans="1:13" x14ac:dyDescent="0.3">
      <c r="A819" s="1">
        <v>2027</v>
      </c>
      <c r="B819" s="2" t="s">
        <v>21</v>
      </c>
      <c r="C819" s="22" t="e">
        <f>NA()</f>
        <v>#N/A</v>
      </c>
      <c r="D819" s="1">
        <v>93309</v>
      </c>
      <c r="E819" s="1">
        <v>94880</v>
      </c>
      <c r="F819" s="1">
        <v>95169</v>
      </c>
      <c r="H819" s="51"/>
      <c r="I819" s="52"/>
      <c r="J819" s="51"/>
      <c r="K819" s="51"/>
      <c r="L819" s="50"/>
      <c r="M819" s="50"/>
    </row>
    <row r="820" spans="1:13" x14ac:dyDescent="0.3">
      <c r="A820" s="1">
        <v>2027</v>
      </c>
      <c r="B820" s="2" t="s">
        <v>22</v>
      </c>
      <c r="C820" s="22" t="e">
        <f>NA()</f>
        <v>#N/A</v>
      </c>
      <c r="D820" s="1">
        <v>92602</v>
      </c>
      <c r="E820" s="1">
        <v>94803</v>
      </c>
      <c r="F820" s="1">
        <v>93260</v>
      </c>
      <c r="H820" s="51"/>
      <c r="I820" s="52"/>
      <c r="J820" s="51"/>
      <c r="K820" s="51"/>
      <c r="L820" s="50"/>
      <c r="M820" s="50"/>
    </row>
    <row r="821" spans="1:13" x14ac:dyDescent="0.3">
      <c r="A821" s="1">
        <v>2027</v>
      </c>
      <c r="B821" s="2" t="s">
        <v>23</v>
      </c>
      <c r="C821" s="22" t="e">
        <f>NA()</f>
        <v>#N/A</v>
      </c>
      <c r="D821" s="1">
        <v>26011</v>
      </c>
      <c r="E821" s="1">
        <v>25724</v>
      </c>
      <c r="F821" s="1">
        <v>25640</v>
      </c>
      <c r="H821" s="51"/>
      <c r="I821" s="52"/>
      <c r="J821" s="51"/>
      <c r="K821" s="51"/>
      <c r="L821" s="50"/>
      <c r="M821" s="50"/>
    </row>
    <row r="822" spans="1:13" x14ac:dyDescent="0.3">
      <c r="A822" s="1">
        <v>2027</v>
      </c>
      <c r="B822" s="2" t="s">
        <v>24</v>
      </c>
      <c r="C822" s="22" t="e">
        <f>NA()</f>
        <v>#N/A</v>
      </c>
      <c r="D822" s="1">
        <v>132091</v>
      </c>
      <c r="E822" s="1">
        <v>135072</v>
      </c>
      <c r="F822" s="1">
        <v>133106</v>
      </c>
      <c r="H822" s="51"/>
      <c r="I822" s="52"/>
      <c r="J822" s="51"/>
      <c r="K822" s="51"/>
      <c r="L822" s="50"/>
      <c r="M822" s="50"/>
    </row>
    <row r="823" spans="1:13" x14ac:dyDescent="0.3">
      <c r="A823" s="1">
        <v>2027</v>
      </c>
      <c r="B823" s="2" t="s">
        <v>25</v>
      </c>
      <c r="C823" s="22" t="e">
        <f>NA()</f>
        <v>#N/A</v>
      </c>
      <c r="D823" s="1">
        <v>341081</v>
      </c>
      <c r="E823" s="1">
        <v>341491</v>
      </c>
      <c r="F823" s="1">
        <v>338028</v>
      </c>
      <c r="H823" s="51"/>
      <c r="I823" s="52"/>
      <c r="J823" s="51"/>
      <c r="K823" s="51"/>
      <c r="L823" s="50"/>
      <c r="M823" s="50"/>
    </row>
    <row r="824" spans="1:13" x14ac:dyDescent="0.3">
      <c r="A824" s="1">
        <v>2027</v>
      </c>
      <c r="B824" s="2" t="s">
        <v>26</v>
      </c>
      <c r="C824" s="22" t="e">
        <f>NA()</f>
        <v>#N/A</v>
      </c>
      <c r="D824" s="1">
        <v>22496</v>
      </c>
      <c r="E824" s="1">
        <v>22511</v>
      </c>
      <c r="F824" s="1">
        <v>22637</v>
      </c>
      <c r="H824" s="51"/>
      <c r="I824" s="52"/>
      <c r="J824" s="51"/>
      <c r="K824" s="51"/>
      <c r="L824" s="50"/>
      <c r="M824" s="50"/>
    </row>
    <row r="825" spans="1:13" x14ac:dyDescent="0.3">
      <c r="A825" s="1">
        <v>2027</v>
      </c>
      <c r="B825" s="2" t="s">
        <v>76</v>
      </c>
      <c r="C825" s="22" t="e">
        <f>NA()</f>
        <v>#N/A</v>
      </c>
      <c r="D825" s="1">
        <v>168904</v>
      </c>
      <c r="E825" s="1">
        <v>165365</v>
      </c>
      <c r="F825" s="1">
        <v>168925</v>
      </c>
      <c r="H825" s="51"/>
      <c r="I825" s="52"/>
      <c r="J825" s="51"/>
      <c r="K825" s="51"/>
      <c r="L825" s="50"/>
      <c r="M825" s="50"/>
    </row>
    <row r="826" spans="1:13" x14ac:dyDescent="0.3">
      <c r="A826" s="1">
        <v>2027</v>
      </c>
      <c r="B826" s="2" t="s">
        <v>27</v>
      </c>
      <c r="C826" s="22" t="e">
        <f>NA()</f>
        <v>#N/A</v>
      </c>
      <c r="D826" s="1">
        <v>176109</v>
      </c>
      <c r="E826" s="1">
        <v>178660</v>
      </c>
      <c r="F826" s="1">
        <v>178066</v>
      </c>
      <c r="H826" s="51"/>
      <c r="I826" s="52"/>
      <c r="J826" s="51"/>
      <c r="K826" s="51"/>
      <c r="L826" s="50"/>
      <c r="M826" s="50"/>
    </row>
    <row r="827" spans="1:13" x14ac:dyDescent="0.3">
      <c r="A827" s="1">
        <v>2027</v>
      </c>
      <c r="B827" s="2" t="s">
        <v>28</v>
      </c>
      <c r="C827" s="22" t="e">
        <f>NA()</f>
        <v>#N/A</v>
      </c>
      <c r="D827" s="1">
        <v>115337</v>
      </c>
      <c r="E827" s="1">
        <v>117612</v>
      </c>
      <c r="F827" s="1">
        <v>114901</v>
      </c>
      <c r="H827" s="51"/>
      <c r="I827" s="52"/>
      <c r="J827" s="51"/>
      <c r="K827" s="51"/>
      <c r="L827" s="50"/>
      <c r="M827" s="50"/>
    </row>
    <row r="828" spans="1:13" x14ac:dyDescent="0.3">
      <c r="A828" s="1">
        <v>2027</v>
      </c>
      <c r="B828" s="2" t="s">
        <v>29</v>
      </c>
      <c r="C828" s="22" t="e">
        <f>NA()</f>
        <v>#N/A</v>
      </c>
      <c r="D828" s="1">
        <v>24671</v>
      </c>
      <c r="E828" s="1">
        <v>23938</v>
      </c>
      <c r="F828" s="1">
        <v>24386</v>
      </c>
      <c r="H828" s="51"/>
      <c r="I828" s="52"/>
      <c r="J828" s="51"/>
      <c r="K828" s="51"/>
      <c r="L828" s="50"/>
      <c r="M828" s="50"/>
    </row>
    <row r="829" spans="1:13" x14ac:dyDescent="0.3">
      <c r="A829" s="1">
        <v>2027</v>
      </c>
      <c r="B829" s="2" t="s">
        <v>30</v>
      </c>
      <c r="C829" s="22" t="e">
        <f>NA()</f>
        <v>#N/A</v>
      </c>
      <c r="D829" s="1">
        <v>112203</v>
      </c>
      <c r="E829" s="1">
        <v>113181</v>
      </c>
      <c r="F829" s="1">
        <v>112389</v>
      </c>
      <c r="H829" s="51"/>
      <c r="I829" s="52"/>
      <c r="J829" s="51"/>
      <c r="K829" s="51"/>
      <c r="L829" s="50"/>
      <c r="M829" s="50"/>
    </row>
    <row r="830" spans="1:13" x14ac:dyDescent="0.3">
      <c r="A830" s="1">
        <v>2027</v>
      </c>
      <c r="B830" s="2" t="s">
        <v>31</v>
      </c>
      <c r="C830" s="22" t="e">
        <f>NA()</f>
        <v>#N/A</v>
      </c>
      <c r="D830" s="1">
        <v>321473</v>
      </c>
      <c r="E830" s="1">
        <v>325681</v>
      </c>
      <c r="F830" s="1">
        <v>321384</v>
      </c>
      <c r="H830" s="51"/>
      <c r="I830" s="52"/>
      <c r="J830" s="51"/>
      <c r="K830" s="51"/>
      <c r="L830" s="50"/>
      <c r="M830" s="50"/>
    </row>
    <row r="831" spans="1:13" x14ac:dyDescent="0.3">
      <c r="A831" s="1">
        <v>2027</v>
      </c>
      <c r="B831" s="2" t="s">
        <v>32</v>
      </c>
      <c r="C831" s="22" t="e">
        <f>NA()</f>
        <v>#N/A</v>
      </c>
      <c r="D831" s="1">
        <v>100050</v>
      </c>
      <c r="E831" s="1">
        <v>96975</v>
      </c>
      <c r="F831" s="1">
        <v>99168</v>
      </c>
      <c r="H831" s="51"/>
      <c r="I831" s="52"/>
      <c r="J831" s="51"/>
      <c r="K831" s="51"/>
      <c r="L831" s="50"/>
      <c r="M831" s="50"/>
    </row>
    <row r="832" spans="1:13" x14ac:dyDescent="0.3">
      <c r="A832" s="1">
        <v>2027</v>
      </c>
      <c r="B832" s="2" t="s">
        <v>33</v>
      </c>
      <c r="C832" s="22" t="e">
        <f>NA()</f>
        <v>#N/A</v>
      </c>
      <c r="D832" s="1">
        <v>87061</v>
      </c>
      <c r="E832" s="1">
        <v>88427</v>
      </c>
      <c r="F832" s="1">
        <v>86986</v>
      </c>
      <c r="H832" s="51"/>
      <c r="I832" s="52"/>
      <c r="J832" s="51"/>
      <c r="K832" s="51"/>
      <c r="L832" s="50"/>
      <c r="M832" s="50"/>
    </row>
    <row r="833" spans="1:13" x14ac:dyDescent="0.3">
      <c r="A833" s="1">
        <v>2027</v>
      </c>
      <c r="B833" s="2" t="s">
        <v>34</v>
      </c>
      <c r="C833" s="22" t="e">
        <f>NA()</f>
        <v>#N/A</v>
      </c>
      <c r="D833" s="1">
        <v>189208</v>
      </c>
      <c r="E833" s="1">
        <v>190649</v>
      </c>
      <c r="F833" s="1">
        <v>188975</v>
      </c>
      <c r="H833" s="51"/>
      <c r="I833" s="52"/>
      <c r="J833" s="51"/>
      <c r="K833" s="51"/>
      <c r="L833" s="50"/>
      <c r="M833" s="50"/>
    </row>
    <row r="834" spans="1:13" x14ac:dyDescent="0.3">
      <c r="A834" s="1">
        <v>2028</v>
      </c>
      <c r="B834" s="2" t="s">
        <v>6</v>
      </c>
      <c r="C834" s="22" t="e">
        <f>NA()</f>
        <v>#N/A</v>
      </c>
      <c r="D834" s="1">
        <v>266115</v>
      </c>
      <c r="E834" s="1">
        <v>253156</v>
      </c>
      <c r="F834" s="1">
        <v>252800</v>
      </c>
      <c r="H834" s="51"/>
      <c r="I834" s="52"/>
      <c r="J834" s="51"/>
      <c r="K834" s="51"/>
      <c r="L834" s="50"/>
      <c r="M834" s="50"/>
    </row>
    <row r="835" spans="1:13" x14ac:dyDescent="0.3">
      <c r="A835" s="1">
        <v>2028</v>
      </c>
      <c r="B835" s="2" t="s">
        <v>7</v>
      </c>
      <c r="C835" s="22" t="e">
        <f>NA()</f>
        <v>#N/A</v>
      </c>
      <c r="D835" s="1">
        <v>284925</v>
      </c>
      <c r="E835" s="1">
        <v>293732</v>
      </c>
      <c r="F835" s="1">
        <v>297036</v>
      </c>
      <c r="H835" s="51"/>
      <c r="I835" s="52"/>
      <c r="J835" s="51"/>
      <c r="K835" s="51"/>
      <c r="L835" s="50"/>
      <c r="M835" s="50"/>
    </row>
    <row r="836" spans="1:13" x14ac:dyDescent="0.3">
      <c r="A836" s="1">
        <v>2028</v>
      </c>
      <c r="B836" s="2" t="s">
        <v>8</v>
      </c>
      <c r="C836" s="22" t="e">
        <f>NA()</f>
        <v>#N/A</v>
      </c>
      <c r="D836" s="1">
        <v>116765</v>
      </c>
      <c r="E836" s="1">
        <v>117936</v>
      </c>
      <c r="F836" s="1">
        <v>114578</v>
      </c>
      <c r="H836" s="51"/>
      <c r="I836" s="52"/>
      <c r="J836" s="51"/>
      <c r="K836" s="51"/>
      <c r="L836" s="50"/>
      <c r="M836" s="50"/>
    </row>
    <row r="837" spans="1:13" x14ac:dyDescent="0.3">
      <c r="A837" s="1">
        <v>2028</v>
      </c>
      <c r="B837" s="2" t="s">
        <v>74</v>
      </c>
      <c r="C837" s="22" t="e">
        <f>NA()</f>
        <v>#N/A</v>
      </c>
      <c r="D837" s="1">
        <v>80200</v>
      </c>
      <c r="E837" s="1">
        <v>85122</v>
      </c>
      <c r="F837" s="1">
        <v>81939</v>
      </c>
      <c r="H837" s="51"/>
      <c r="I837" s="52"/>
      <c r="J837" s="51"/>
      <c r="K837" s="51"/>
      <c r="L837" s="50"/>
      <c r="M837" s="50"/>
    </row>
    <row r="838" spans="1:13" x14ac:dyDescent="0.3">
      <c r="A838" s="1">
        <v>2028</v>
      </c>
      <c r="B838" s="2" t="s">
        <v>9</v>
      </c>
      <c r="C838" s="22" t="e">
        <f>NA()</f>
        <v>#N/A</v>
      </c>
      <c r="D838" s="1">
        <v>571194</v>
      </c>
      <c r="E838" s="1">
        <v>572321</v>
      </c>
      <c r="F838" s="1">
        <v>592041</v>
      </c>
      <c r="H838" s="51"/>
      <c r="I838" s="52"/>
      <c r="J838" s="51"/>
      <c r="K838" s="51"/>
      <c r="L838" s="50"/>
      <c r="M838" s="50"/>
    </row>
    <row r="839" spans="1:13" x14ac:dyDescent="0.3">
      <c r="A839" s="1">
        <v>2028</v>
      </c>
      <c r="B839" s="2" t="s">
        <v>10</v>
      </c>
      <c r="C839" s="22" t="e">
        <f>NA()</f>
        <v>#N/A</v>
      </c>
      <c r="D839" s="1">
        <v>51350</v>
      </c>
      <c r="E839" s="1">
        <v>52324</v>
      </c>
      <c r="F839" s="1">
        <v>51617</v>
      </c>
      <c r="H839" s="51"/>
      <c r="I839" s="52"/>
      <c r="J839" s="51"/>
      <c r="K839" s="51"/>
      <c r="L839" s="50"/>
      <c r="M839" s="50"/>
    </row>
    <row r="840" spans="1:13" x14ac:dyDescent="0.3">
      <c r="A840" s="1">
        <v>2028</v>
      </c>
      <c r="B840" s="2" t="s">
        <v>75</v>
      </c>
      <c r="C840" s="22" t="e">
        <f>NA()</f>
        <v>#N/A</v>
      </c>
      <c r="D840" s="1">
        <v>146505</v>
      </c>
      <c r="E840" s="1">
        <v>146670</v>
      </c>
      <c r="F840" s="1">
        <v>144530</v>
      </c>
      <c r="H840" s="51"/>
      <c r="I840" s="52"/>
      <c r="J840" s="51"/>
      <c r="K840" s="51"/>
      <c r="L840" s="50"/>
      <c r="M840" s="50"/>
    </row>
    <row r="841" spans="1:13" x14ac:dyDescent="0.3">
      <c r="A841" s="1">
        <v>2028</v>
      </c>
      <c r="B841" s="2" t="s">
        <v>11</v>
      </c>
      <c r="C841" s="22" t="e">
        <f>NA()</f>
        <v>#N/A</v>
      </c>
      <c r="D841" s="1">
        <v>162431</v>
      </c>
      <c r="E841" s="1">
        <v>156996</v>
      </c>
      <c r="F841" s="1">
        <v>158010</v>
      </c>
      <c r="H841" s="51"/>
      <c r="I841" s="52"/>
      <c r="J841" s="51"/>
      <c r="K841" s="51"/>
      <c r="L841" s="50"/>
      <c r="M841" s="50"/>
    </row>
    <row r="842" spans="1:13" x14ac:dyDescent="0.3">
      <c r="A842" s="1">
        <v>2028</v>
      </c>
      <c r="B842" s="2" t="s">
        <v>12</v>
      </c>
      <c r="C842" s="22" t="e">
        <f>NA()</f>
        <v>#N/A</v>
      </c>
      <c r="D842" s="1">
        <v>123560</v>
      </c>
      <c r="E842" s="1">
        <v>124640</v>
      </c>
      <c r="F842" s="1">
        <v>123534</v>
      </c>
      <c r="H842" s="51"/>
      <c r="I842" s="52"/>
      <c r="J842" s="51"/>
      <c r="K842" s="51"/>
      <c r="L842" s="50"/>
      <c r="M842" s="50"/>
    </row>
    <row r="843" spans="1:13" x14ac:dyDescent="0.3">
      <c r="A843" s="1">
        <v>2028</v>
      </c>
      <c r="B843" s="2" t="s">
        <v>13</v>
      </c>
      <c r="C843" s="22" t="e">
        <f>NA()</f>
        <v>#N/A</v>
      </c>
      <c r="D843" s="1">
        <v>102551</v>
      </c>
      <c r="E843" s="1">
        <v>106709</v>
      </c>
      <c r="F843" s="1">
        <v>104654</v>
      </c>
      <c r="H843" s="51"/>
      <c r="I843" s="52"/>
      <c r="J843" s="51"/>
      <c r="K843" s="51"/>
      <c r="L843" s="50"/>
      <c r="M843" s="50"/>
    </row>
    <row r="844" spans="1:13" x14ac:dyDescent="0.3">
      <c r="A844" s="1">
        <v>2028</v>
      </c>
      <c r="B844" s="2" t="s">
        <v>14</v>
      </c>
      <c r="C844" s="22" t="e">
        <f>NA()</f>
        <v>#N/A</v>
      </c>
      <c r="D844" s="1">
        <v>115714</v>
      </c>
      <c r="E844" s="1">
        <v>114650</v>
      </c>
      <c r="F844" s="1">
        <v>117355</v>
      </c>
      <c r="H844" s="51"/>
      <c r="I844" s="52"/>
      <c r="J844" s="51"/>
      <c r="K844" s="51"/>
      <c r="L844" s="50"/>
      <c r="M844" s="50"/>
    </row>
    <row r="845" spans="1:13" x14ac:dyDescent="0.3">
      <c r="A845" s="1">
        <v>2028</v>
      </c>
      <c r="B845" s="2" t="s">
        <v>15</v>
      </c>
      <c r="C845" s="22" t="e">
        <f>NA()</f>
        <v>#N/A</v>
      </c>
      <c r="D845" s="1">
        <v>93396</v>
      </c>
      <c r="E845" s="1">
        <v>95654</v>
      </c>
      <c r="F845" s="1">
        <v>94301</v>
      </c>
      <c r="H845" s="51"/>
      <c r="I845" s="52"/>
      <c r="J845" s="51"/>
      <c r="K845" s="51"/>
      <c r="L845" s="50"/>
      <c r="M845" s="50"/>
    </row>
    <row r="846" spans="1:13" x14ac:dyDescent="0.3">
      <c r="A846" s="1">
        <v>2028</v>
      </c>
      <c r="B846" s="2" t="s">
        <v>16</v>
      </c>
      <c r="C846" s="22" t="e">
        <f>NA()</f>
        <v>#N/A</v>
      </c>
      <c r="D846" s="1">
        <v>168266</v>
      </c>
      <c r="E846" s="1">
        <v>170208</v>
      </c>
      <c r="F846" s="1">
        <v>169106</v>
      </c>
      <c r="H846" s="51"/>
      <c r="I846" s="52"/>
      <c r="J846" s="51"/>
      <c r="K846" s="51"/>
      <c r="L846" s="50"/>
      <c r="M846" s="50"/>
    </row>
    <row r="847" spans="1:13" x14ac:dyDescent="0.3">
      <c r="A847" s="1">
        <v>2028</v>
      </c>
      <c r="B847" s="2" t="s">
        <v>17</v>
      </c>
      <c r="C847" s="22" t="e">
        <f>NA()</f>
        <v>#N/A</v>
      </c>
      <c r="D847" s="1">
        <v>388867</v>
      </c>
      <c r="E847" s="1">
        <v>392538</v>
      </c>
      <c r="F847" s="1">
        <v>390896</v>
      </c>
      <c r="H847" s="51"/>
      <c r="I847" s="52"/>
      <c r="J847" s="51"/>
      <c r="K847" s="51"/>
      <c r="L847" s="50"/>
      <c r="M847" s="50"/>
    </row>
    <row r="848" spans="1:13" x14ac:dyDescent="0.3">
      <c r="A848" s="1">
        <v>2028</v>
      </c>
      <c r="B848" s="2" t="s">
        <v>18</v>
      </c>
      <c r="C848" s="22" t="e">
        <f>NA()</f>
        <v>#N/A</v>
      </c>
      <c r="D848" s="1">
        <v>653650</v>
      </c>
      <c r="E848" s="1">
        <v>630624</v>
      </c>
      <c r="F848" s="1">
        <v>636655</v>
      </c>
      <c r="H848" s="51"/>
      <c r="I848" s="52"/>
      <c r="J848" s="51"/>
      <c r="K848" s="51"/>
      <c r="L848" s="50"/>
      <c r="M848" s="50"/>
    </row>
    <row r="849" spans="1:13" x14ac:dyDescent="0.3">
      <c r="A849" s="1">
        <v>2028</v>
      </c>
      <c r="B849" s="2" t="s">
        <v>19</v>
      </c>
      <c r="C849" s="22" t="e">
        <f>NA()</f>
        <v>#N/A</v>
      </c>
      <c r="D849" s="1">
        <v>242482</v>
      </c>
      <c r="E849" s="1">
        <v>239735</v>
      </c>
      <c r="F849" s="1">
        <v>237948</v>
      </c>
      <c r="H849" s="51"/>
      <c r="I849" s="52"/>
      <c r="J849" s="51"/>
      <c r="K849" s="51"/>
      <c r="L849" s="50"/>
      <c r="M849" s="50"/>
    </row>
    <row r="850" spans="1:13" x14ac:dyDescent="0.3">
      <c r="A850" s="1">
        <v>2028</v>
      </c>
      <c r="B850" s="2" t="s">
        <v>20</v>
      </c>
      <c r="C850" s="22" t="e">
        <f>NA()</f>
        <v>#N/A</v>
      </c>
      <c r="D850" s="1">
        <v>71701</v>
      </c>
      <c r="E850" s="1">
        <v>73218</v>
      </c>
      <c r="F850" s="1">
        <v>72245</v>
      </c>
      <c r="H850" s="51"/>
      <c r="I850" s="52"/>
      <c r="J850" s="51"/>
      <c r="K850" s="51"/>
      <c r="L850" s="50"/>
      <c r="M850" s="50"/>
    </row>
    <row r="851" spans="1:13" x14ac:dyDescent="0.3">
      <c r="A851" s="1">
        <v>2028</v>
      </c>
      <c r="B851" s="2" t="s">
        <v>21</v>
      </c>
      <c r="C851" s="22" t="e">
        <f>NA()</f>
        <v>#N/A</v>
      </c>
      <c r="D851" s="1">
        <v>93928</v>
      </c>
      <c r="E851" s="1">
        <v>95633</v>
      </c>
      <c r="F851" s="1">
        <v>96004</v>
      </c>
      <c r="H851" s="51"/>
      <c r="I851" s="52"/>
      <c r="J851" s="51"/>
      <c r="K851" s="51"/>
      <c r="L851" s="50"/>
      <c r="M851" s="50"/>
    </row>
    <row r="852" spans="1:13" x14ac:dyDescent="0.3">
      <c r="A852" s="1">
        <v>2028</v>
      </c>
      <c r="B852" s="2" t="s">
        <v>22</v>
      </c>
      <c r="C852" s="22" t="e">
        <f>NA()</f>
        <v>#N/A</v>
      </c>
      <c r="D852" s="1">
        <v>92516</v>
      </c>
      <c r="E852" s="1">
        <v>94892</v>
      </c>
      <c r="F852" s="1">
        <v>93226</v>
      </c>
      <c r="H852" s="51"/>
      <c r="I852" s="52"/>
      <c r="J852" s="51"/>
      <c r="K852" s="51"/>
      <c r="L852" s="50"/>
      <c r="M852" s="50"/>
    </row>
    <row r="853" spans="1:13" x14ac:dyDescent="0.3">
      <c r="A853" s="1">
        <v>2028</v>
      </c>
      <c r="B853" s="2" t="s">
        <v>23</v>
      </c>
      <c r="C853" s="22" t="e">
        <f>NA()</f>
        <v>#N/A</v>
      </c>
      <c r="D853" s="1">
        <v>25893</v>
      </c>
      <c r="E853" s="1">
        <v>25604</v>
      </c>
      <c r="F853" s="1">
        <v>25514</v>
      </c>
      <c r="H853" s="51"/>
      <c r="I853" s="52"/>
      <c r="J853" s="51"/>
      <c r="K853" s="51"/>
      <c r="L853" s="50"/>
      <c r="M853" s="50"/>
    </row>
    <row r="854" spans="1:13" x14ac:dyDescent="0.3">
      <c r="A854" s="1">
        <v>2028</v>
      </c>
      <c r="B854" s="2" t="s">
        <v>24</v>
      </c>
      <c r="C854" s="22" t="e">
        <f>NA()</f>
        <v>#N/A</v>
      </c>
      <c r="D854" s="1">
        <v>131577</v>
      </c>
      <c r="E854" s="1">
        <v>134824</v>
      </c>
      <c r="F854" s="1">
        <v>132691</v>
      </c>
      <c r="H854" s="51"/>
      <c r="I854" s="52"/>
      <c r="J854" s="51"/>
      <c r="K854" s="51"/>
      <c r="L854" s="50"/>
      <c r="M854" s="50"/>
    </row>
    <row r="855" spans="1:13" x14ac:dyDescent="0.3">
      <c r="A855" s="1">
        <v>2028</v>
      </c>
      <c r="B855" s="2" t="s">
        <v>25</v>
      </c>
      <c r="C855" s="22" t="e">
        <f>NA()</f>
        <v>#N/A</v>
      </c>
      <c r="D855" s="1">
        <v>341015</v>
      </c>
      <c r="E855" s="1">
        <v>341491</v>
      </c>
      <c r="F855" s="1">
        <v>337662</v>
      </c>
      <c r="H855" s="51"/>
      <c r="I855" s="52"/>
      <c r="J855" s="51"/>
      <c r="K855" s="51"/>
      <c r="L855" s="50"/>
      <c r="M855" s="50"/>
    </row>
    <row r="856" spans="1:13" x14ac:dyDescent="0.3">
      <c r="A856" s="1">
        <v>2028</v>
      </c>
      <c r="B856" s="2" t="s">
        <v>26</v>
      </c>
      <c r="C856" s="22" t="e">
        <f>NA()</f>
        <v>#N/A</v>
      </c>
      <c r="D856" s="1">
        <v>22550</v>
      </c>
      <c r="E856" s="1">
        <v>22570</v>
      </c>
      <c r="F856" s="1">
        <v>22684</v>
      </c>
      <c r="H856" s="51"/>
      <c r="I856" s="52"/>
      <c r="J856" s="51"/>
      <c r="K856" s="51"/>
      <c r="L856" s="50"/>
      <c r="M856" s="50"/>
    </row>
    <row r="857" spans="1:13" x14ac:dyDescent="0.3">
      <c r="A857" s="1">
        <v>2028</v>
      </c>
      <c r="B857" s="2" t="s">
        <v>76</v>
      </c>
      <c r="C857" s="22" t="e">
        <f>NA()</f>
        <v>#N/A</v>
      </c>
      <c r="D857" s="1">
        <v>170432</v>
      </c>
      <c r="E857" s="1">
        <v>166492</v>
      </c>
      <c r="F857" s="1">
        <v>170493</v>
      </c>
      <c r="H857" s="51"/>
      <c r="I857" s="52"/>
      <c r="J857" s="51"/>
      <c r="K857" s="51"/>
      <c r="L857" s="50"/>
      <c r="M857" s="50"/>
    </row>
    <row r="858" spans="1:13" x14ac:dyDescent="0.3">
      <c r="A858" s="1">
        <v>2028</v>
      </c>
      <c r="B858" s="2" t="s">
        <v>27</v>
      </c>
      <c r="C858" s="22" t="e">
        <f>NA()</f>
        <v>#N/A</v>
      </c>
      <c r="D858" s="1">
        <v>176163</v>
      </c>
      <c r="E858" s="1">
        <v>178929</v>
      </c>
      <c r="F858" s="1">
        <v>178283</v>
      </c>
      <c r="H858" s="51"/>
      <c r="I858" s="52"/>
      <c r="J858" s="51"/>
      <c r="K858" s="51"/>
      <c r="L858" s="50"/>
      <c r="M858" s="50"/>
    </row>
    <row r="859" spans="1:13" x14ac:dyDescent="0.3">
      <c r="A859" s="1">
        <v>2028</v>
      </c>
      <c r="B859" s="2" t="s">
        <v>28</v>
      </c>
      <c r="C859" s="22" t="e">
        <f>NA()</f>
        <v>#N/A</v>
      </c>
      <c r="D859" s="1">
        <v>115311</v>
      </c>
      <c r="E859" s="1">
        <v>117832</v>
      </c>
      <c r="F859" s="1">
        <v>114855</v>
      </c>
      <c r="H859" s="51"/>
      <c r="I859" s="52"/>
      <c r="J859" s="51"/>
      <c r="K859" s="51"/>
      <c r="L859" s="50"/>
      <c r="M859" s="50"/>
    </row>
    <row r="860" spans="1:13" x14ac:dyDescent="0.3">
      <c r="A860" s="1">
        <v>2028</v>
      </c>
      <c r="B860" s="2" t="s">
        <v>29</v>
      </c>
      <c r="C860" s="22" t="e">
        <f>NA()</f>
        <v>#N/A</v>
      </c>
      <c r="D860" s="1">
        <v>24754</v>
      </c>
      <c r="E860" s="1">
        <v>23952</v>
      </c>
      <c r="F860" s="1">
        <v>24441</v>
      </c>
      <c r="H860" s="51"/>
      <c r="I860" s="52"/>
      <c r="J860" s="51"/>
      <c r="K860" s="51"/>
      <c r="L860" s="50"/>
      <c r="M860" s="50"/>
    </row>
    <row r="861" spans="1:13" x14ac:dyDescent="0.3">
      <c r="A861" s="1">
        <v>2028</v>
      </c>
      <c r="B861" s="2" t="s">
        <v>30</v>
      </c>
      <c r="C861" s="22" t="e">
        <f>NA()</f>
        <v>#N/A</v>
      </c>
      <c r="D861" s="1">
        <v>112108</v>
      </c>
      <c r="E861" s="1">
        <v>113137</v>
      </c>
      <c r="F861" s="1">
        <v>112270</v>
      </c>
      <c r="H861" s="51"/>
      <c r="I861" s="52"/>
      <c r="J861" s="51"/>
      <c r="K861" s="51"/>
      <c r="L861" s="50"/>
      <c r="M861" s="50"/>
    </row>
    <row r="862" spans="1:13" x14ac:dyDescent="0.3">
      <c r="A862" s="1">
        <v>2028</v>
      </c>
      <c r="B862" s="2" t="s">
        <v>31</v>
      </c>
      <c r="C862" s="22" t="e">
        <f>NA()</f>
        <v>#N/A</v>
      </c>
      <c r="D862" s="1">
        <v>321721</v>
      </c>
      <c r="E862" s="1">
        <v>326336</v>
      </c>
      <c r="F862" s="1">
        <v>321613</v>
      </c>
      <c r="H862" s="51"/>
      <c r="I862" s="52"/>
      <c r="J862" s="51"/>
      <c r="K862" s="51"/>
      <c r="L862" s="50"/>
      <c r="M862" s="50"/>
    </row>
    <row r="863" spans="1:13" x14ac:dyDescent="0.3">
      <c r="A863" s="1">
        <v>2028</v>
      </c>
      <c r="B863" s="2" t="s">
        <v>32</v>
      </c>
      <c r="C863" s="22" t="e">
        <f>NA()</f>
        <v>#N/A</v>
      </c>
      <c r="D863" s="1">
        <v>100707</v>
      </c>
      <c r="E863" s="1">
        <v>97368</v>
      </c>
      <c r="F863" s="1">
        <v>99709</v>
      </c>
      <c r="H863" s="51"/>
      <c r="I863" s="52"/>
      <c r="J863" s="51"/>
      <c r="K863" s="51"/>
      <c r="L863" s="50"/>
      <c r="M863" s="50"/>
    </row>
    <row r="864" spans="1:13" x14ac:dyDescent="0.3">
      <c r="A864" s="1">
        <v>2028</v>
      </c>
      <c r="B864" s="2" t="s">
        <v>33</v>
      </c>
      <c r="C864" s="22" t="e">
        <f>NA()</f>
        <v>#N/A</v>
      </c>
      <c r="D864" s="1">
        <v>86739</v>
      </c>
      <c r="E864" s="1">
        <v>88260</v>
      </c>
      <c r="F864" s="1">
        <v>86643</v>
      </c>
      <c r="H864" s="51"/>
      <c r="I864" s="52"/>
      <c r="J864" s="51"/>
      <c r="K864" s="51"/>
      <c r="L864" s="50"/>
      <c r="M864" s="50"/>
    </row>
    <row r="865" spans="1:13" x14ac:dyDescent="0.3">
      <c r="A865" s="1">
        <v>2028</v>
      </c>
      <c r="B865" s="2" t="s">
        <v>34</v>
      </c>
      <c r="C865" s="22" t="e">
        <f>NA()</f>
        <v>#N/A</v>
      </c>
      <c r="D865" s="1">
        <v>190064</v>
      </c>
      <c r="E865" s="1">
        <v>191597</v>
      </c>
      <c r="F865" s="1">
        <v>189817</v>
      </c>
      <c r="H865" s="51"/>
      <c r="I865" s="52"/>
      <c r="J865" s="51"/>
      <c r="K865" s="51"/>
      <c r="L865" s="50"/>
      <c r="M865" s="50"/>
    </row>
    <row r="866" spans="1:13" x14ac:dyDescent="0.3">
      <c r="A866" s="1">
        <v>2029</v>
      </c>
      <c r="B866" s="2" t="s">
        <v>6</v>
      </c>
      <c r="C866" s="22" t="e">
        <f>NA()</f>
        <v>#N/A</v>
      </c>
      <c r="D866" s="1">
        <v>268723</v>
      </c>
      <c r="E866" s="1">
        <v>254859</v>
      </c>
      <c r="F866" s="1">
        <v>254357</v>
      </c>
      <c r="H866" s="51"/>
      <c r="I866" s="52"/>
      <c r="J866" s="51"/>
      <c r="K866" s="51"/>
      <c r="L866" s="50"/>
      <c r="M866" s="50"/>
    </row>
    <row r="867" spans="1:13" x14ac:dyDescent="0.3">
      <c r="A867" s="1">
        <v>2029</v>
      </c>
      <c r="B867" s="2" t="s">
        <v>7</v>
      </c>
      <c r="C867" s="22" t="e">
        <f>NA()</f>
        <v>#N/A</v>
      </c>
      <c r="D867" s="1">
        <v>286724</v>
      </c>
      <c r="E867" s="1">
        <v>296035</v>
      </c>
      <c r="F867" s="1">
        <v>299757</v>
      </c>
      <c r="H867" s="51"/>
      <c r="I867" s="52"/>
      <c r="J867" s="51"/>
      <c r="K867" s="51"/>
      <c r="L867" s="50"/>
      <c r="M867" s="50"/>
    </row>
    <row r="868" spans="1:13" x14ac:dyDescent="0.3">
      <c r="A868" s="1">
        <v>2029</v>
      </c>
      <c r="B868" s="2" t="s">
        <v>8</v>
      </c>
      <c r="C868" s="22" t="e">
        <f>NA()</f>
        <v>#N/A</v>
      </c>
      <c r="D868" s="1">
        <v>116699</v>
      </c>
      <c r="E868" s="1">
        <v>118040</v>
      </c>
      <c r="F868" s="1">
        <v>114351</v>
      </c>
      <c r="H868" s="51"/>
      <c r="I868" s="52"/>
      <c r="J868" s="51"/>
      <c r="K868" s="51"/>
      <c r="L868" s="50"/>
      <c r="M868" s="50"/>
    </row>
    <row r="869" spans="1:13" x14ac:dyDescent="0.3">
      <c r="A869" s="1">
        <v>2029</v>
      </c>
      <c r="B869" s="2" t="s">
        <v>74</v>
      </c>
      <c r="C869" s="22" t="e">
        <f>NA()</f>
        <v>#N/A</v>
      </c>
      <c r="D869" s="1">
        <v>79722</v>
      </c>
      <c r="E869" s="1">
        <v>85004</v>
      </c>
      <c r="F869" s="1">
        <v>81604</v>
      </c>
      <c r="H869" s="51"/>
      <c r="I869" s="52"/>
      <c r="J869" s="51"/>
      <c r="K869" s="51"/>
      <c r="L869" s="50"/>
      <c r="M869" s="50"/>
    </row>
    <row r="870" spans="1:13" x14ac:dyDescent="0.3">
      <c r="A870" s="1">
        <v>2029</v>
      </c>
      <c r="B870" s="2" t="s">
        <v>9</v>
      </c>
      <c r="C870" s="22" t="e">
        <f>NA()</f>
        <v>#N/A</v>
      </c>
      <c r="D870" s="1">
        <v>576687</v>
      </c>
      <c r="E870" s="1">
        <v>577300</v>
      </c>
      <c r="F870" s="1">
        <v>599124</v>
      </c>
      <c r="H870" s="51"/>
      <c r="I870" s="52"/>
      <c r="J870" s="51"/>
      <c r="K870" s="51"/>
      <c r="L870" s="50"/>
      <c r="M870" s="50"/>
    </row>
    <row r="871" spans="1:13" x14ac:dyDescent="0.3">
      <c r="A871" s="1">
        <v>2029</v>
      </c>
      <c r="B871" s="2" t="s">
        <v>10</v>
      </c>
      <c r="C871" s="22" t="e">
        <f>NA()</f>
        <v>#N/A</v>
      </c>
      <c r="D871" s="1">
        <v>51256</v>
      </c>
      <c r="E871" s="1">
        <v>52318</v>
      </c>
      <c r="F871" s="1">
        <v>51554</v>
      </c>
      <c r="H871" s="51"/>
      <c r="I871" s="52"/>
      <c r="J871" s="51"/>
      <c r="K871" s="51"/>
      <c r="L871" s="50"/>
      <c r="M871" s="50"/>
    </row>
    <row r="872" spans="1:13" x14ac:dyDescent="0.3">
      <c r="A872" s="1">
        <v>2029</v>
      </c>
      <c r="B872" s="2" t="s">
        <v>75</v>
      </c>
      <c r="C872" s="22" t="e">
        <f>NA()</f>
        <v>#N/A</v>
      </c>
      <c r="D872" s="1">
        <v>146110</v>
      </c>
      <c r="E872" s="1">
        <v>146363</v>
      </c>
      <c r="F872" s="1">
        <v>143987</v>
      </c>
      <c r="H872" s="51"/>
      <c r="I872" s="52"/>
      <c r="J872" s="51"/>
      <c r="K872" s="51"/>
      <c r="L872" s="50"/>
      <c r="M872" s="50"/>
    </row>
    <row r="873" spans="1:13" x14ac:dyDescent="0.3">
      <c r="A873" s="1">
        <v>2029</v>
      </c>
      <c r="B873" s="2" t="s">
        <v>11</v>
      </c>
      <c r="C873" s="22" t="e">
        <f>NA()</f>
        <v>#N/A</v>
      </c>
      <c r="D873" s="1">
        <v>163414</v>
      </c>
      <c r="E873" s="1">
        <v>157689</v>
      </c>
      <c r="F873" s="1">
        <v>158749</v>
      </c>
      <c r="H873" s="51"/>
      <c r="I873" s="52"/>
      <c r="J873" s="51"/>
      <c r="K873" s="51"/>
      <c r="L873" s="50"/>
      <c r="M873" s="50"/>
    </row>
    <row r="874" spans="1:13" x14ac:dyDescent="0.3">
      <c r="A874" s="1">
        <v>2029</v>
      </c>
      <c r="B874" s="2" t="s">
        <v>12</v>
      </c>
      <c r="C874" s="22" t="e">
        <f>NA()</f>
        <v>#N/A</v>
      </c>
      <c r="D874" s="1">
        <v>123476</v>
      </c>
      <c r="E874" s="1">
        <v>124665</v>
      </c>
      <c r="F874" s="1">
        <v>123465</v>
      </c>
      <c r="H874" s="51"/>
      <c r="I874" s="52"/>
      <c r="J874" s="51"/>
      <c r="K874" s="51"/>
      <c r="L874" s="50"/>
      <c r="M874" s="50"/>
    </row>
    <row r="875" spans="1:13" x14ac:dyDescent="0.3">
      <c r="A875" s="1">
        <v>2029</v>
      </c>
      <c r="B875" s="2" t="s">
        <v>13</v>
      </c>
      <c r="C875" s="22" t="e">
        <f>NA()</f>
        <v>#N/A</v>
      </c>
      <c r="D875" s="1">
        <v>102220</v>
      </c>
      <c r="E875" s="1">
        <v>106775</v>
      </c>
      <c r="F875" s="1">
        <v>104583</v>
      </c>
      <c r="H875" s="51"/>
      <c r="I875" s="52"/>
      <c r="J875" s="51"/>
      <c r="K875" s="51"/>
      <c r="L875" s="50"/>
      <c r="M875" s="50"/>
    </row>
    <row r="876" spans="1:13" x14ac:dyDescent="0.3">
      <c r="A876" s="1">
        <v>2029</v>
      </c>
      <c r="B876" s="2" t="s">
        <v>14</v>
      </c>
      <c r="C876" s="22" t="e">
        <f>NA()</f>
        <v>#N/A</v>
      </c>
      <c r="D876" s="1">
        <v>116719</v>
      </c>
      <c r="E876" s="1">
        <v>115541</v>
      </c>
      <c r="F876" s="1">
        <v>118613</v>
      </c>
      <c r="H876" s="51"/>
      <c r="I876" s="52"/>
      <c r="J876" s="51"/>
      <c r="K876" s="51"/>
      <c r="L876" s="50"/>
      <c r="M876" s="50"/>
    </row>
    <row r="877" spans="1:13" x14ac:dyDescent="0.3">
      <c r="A877" s="1">
        <v>2029</v>
      </c>
      <c r="B877" s="2" t="s">
        <v>15</v>
      </c>
      <c r="C877" s="22" t="e">
        <f>NA()</f>
        <v>#N/A</v>
      </c>
      <c r="D877" s="1">
        <v>93559</v>
      </c>
      <c r="E877" s="1">
        <v>95959</v>
      </c>
      <c r="F877" s="1">
        <v>94580</v>
      </c>
      <c r="H877" s="51"/>
      <c r="I877" s="52"/>
      <c r="J877" s="51"/>
      <c r="K877" s="51"/>
      <c r="L877" s="50"/>
      <c r="M877" s="50"/>
    </row>
    <row r="878" spans="1:13" x14ac:dyDescent="0.3">
      <c r="A878" s="1">
        <v>2029</v>
      </c>
      <c r="B878" s="2" t="s">
        <v>16</v>
      </c>
      <c r="C878" s="22" t="e">
        <f>NA()</f>
        <v>#N/A</v>
      </c>
      <c r="D878" s="1">
        <v>168886</v>
      </c>
      <c r="E878" s="1">
        <v>170930</v>
      </c>
      <c r="F878" s="1">
        <v>169768</v>
      </c>
      <c r="H878" s="51"/>
      <c r="I878" s="52"/>
      <c r="J878" s="51"/>
      <c r="K878" s="51"/>
      <c r="L878" s="50"/>
      <c r="M878" s="50"/>
    </row>
    <row r="879" spans="1:13" x14ac:dyDescent="0.3">
      <c r="A879" s="1">
        <v>2029</v>
      </c>
      <c r="B879" s="2" t="s">
        <v>17</v>
      </c>
      <c r="C879" s="22" t="e">
        <f>NA()</f>
        <v>#N/A</v>
      </c>
      <c r="D879" s="1">
        <v>390104</v>
      </c>
      <c r="E879" s="1">
        <v>394078</v>
      </c>
      <c r="F879" s="1">
        <v>392230</v>
      </c>
      <c r="H879" s="51"/>
      <c r="I879" s="52"/>
      <c r="J879" s="51"/>
      <c r="K879" s="51"/>
      <c r="L879" s="50"/>
      <c r="M879" s="50"/>
    </row>
    <row r="880" spans="1:13" x14ac:dyDescent="0.3">
      <c r="A880" s="1">
        <v>2029</v>
      </c>
      <c r="B880" s="2" t="s">
        <v>18</v>
      </c>
      <c r="C880" s="22" t="e">
        <f>NA()</f>
        <v>#N/A</v>
      </c>
      <c r="D880" s="1">
        <v>657387</v>
      </c>
      <c r="E880" s="1">
        <v>632788</v>
      </c>
      <c r="F880" s="1">
        <v>638765</v>
      </c>
      <c r="H880" s="51"/>
      <c r="I880" s="52"/>
      <c r="J880" s="51"/>
      <c r="K880" s="51"/>
      <c r="L880" s="50"/>
      <c r="M880" s="50"/>
    </row>
    <row r="881" spans="1:13" x14ac:dyDescent="0.3">
      <c r="A881" s="1">
        <v>2029</v>
      </c>
      <c r="B881" s="2" t="s">
        <v>19</v>
      </c>
      <c r="C881" s="22" t="e">
        <f>NA()</f>
        <v>#N/A</v>
      </c>
      <c r="D881" s="1">
        <v>242808</v>
      </c>
      <c r="E881" s="1">
        <v>239969</v>
      </c>
      <c r="F881" s="1">
        <v>237972</v>
      </c>
      <c r="H881" s="51"/>
      <c r="I881" s="52"/>
      <c r="J881" s="51"/>
      <c r="K881" s="51"/>
      <c r="L881" s="50"/>
      <c r="M881" s="50"/>
    </row>
    <row r="882" spans="1:13" x14ac:dyDescent="0.3">
      <c r="A882" s="1">
        <v>2029</v>
      </c>
      <c r="B882" s="2" t="s">
        <v>20</v>
      </c>
      <c r="C882" s="22" t="e">
        <f>NA()</f>
        <v>#N/A</v>
      </c>
      <c r="D882" s="1">
        <v>71039</v>
      </c>
      <c r="E882" s="1">
        <v>72718</v>
      </c>
      <c r="F882" s="1">
        <v>71673</v>
      </c>
      <c r="H882" s="51"/>
      <c r="I882" s="52"/>
      <c r="J882" s="51"/>
      <c r="K882" s="51"/>
      <c r="L882" s="50"/>
      <c r="M882" s="50"/>
    </row>
    <row r="883" spans="1:13" x14ac:dyDescent="0.3">
      <c r="A883" s="1">
        <v>2029</v>
      </c>
      <c r="B883" s="2" t="s">
        <v>21</v>
      </c>
      <c r="C883" s="22" t="e">
        <f>NA()</f>
        <v>#N/A</v>
      </c>
      <c r="D883" s="1">
        <v>94535</v>
      </c>
      <c r="E883" s="1">
        <v>96378</v>
      </c>
      <c r="F883" s="1">
        <v>96839</v>
      </c>
      <c r="H883" s="51"/>
      <c r="I883" s="52"/>
      <c r="J883" s="51"/>
      <c r="K883" s="51"/>
      <c r="L883" s="50"/>
      <c r="M883" s="50"/>
    </row>
    <row r="884" spans="1:13" x14ac:dyDescent="0.3">
      <c r="A884" s="1">
        <v>2029</v>
      </c>
      <c r="B884" s="2" t="s">
        <v>22</v>
      </c>
      <c r="C884" s="22" t="e">
        <f>NA()</f>
        <v>#N/A</v>
      </c>
      <c r="D884" s="1">
        <v>92421</v>
      </c>
      <c r="E884" s="1">
        <v>94969</v>
      </c>
      <c r="F884" s="1">
        <v>93190</v>
      </c>
      <c r="H884" s="51"/>
      <c r="I884" s="52"/>
      <c r="J884" s="51"/>
      <c r="K884" s="51"/>
      <c r="L884" s="50"/>
      <c r="M884" s="50"/>
    </row>
    <row r="885" spans="1:13" x14ac:dyDescent="0.3">
      <c r="A885" s="1">
        <v>2029</v>
      </c>
      <c r="B885" s="2" t="s">
        <v>23</v>
      </c>
      <c r="C885" s="22" t="e">
        <f>NA()</f>
        <v>#N/A</v>
      </c>
      <c r="D885" s="1">
        <v>25777</v>
      </c>
      <c r="E885" s="1">
        <v>25480</v>
      </c>
      <c r="F885" s="1">
        <v>25378</v>
      </c>
      <c r="H885" s="51"/>
      <c r="I885" s="52"/>
      <c r="J885" s="51"/>
      <c r="K885" s="51"/>
      <c r="L885" s="50"/>
      <c r="M885" s="50"/>
    </row>
    <row r="886" spans="1:13" x14ac:dyDescent="0.3">
      <c r="A886" s="1">
        <v>2029</v>
      </c>
      <c r="B886" s="2" t="s">
        <v>24</v>
      </c>
      <c r="C886" s="22" t="e">
        <f>NA()</f>
        <v>#N/A</v>
      </c>
      <c r="D886" s="1">
        <v>131022</v>
      </c>
      <c r="E886" s="1">
        <v>134573</v>
      </c>
      <c r="F886" s="1">
        <v>132271</v>
      </c>
      <c r="H886" s="51"/>
      <c r="I886" s="52"/>
      <c r="J886" s="51"/>
      <c r="K886" s="51"/>
      <c r="L886" s="50"/>
      <c r="M886" s="50"/>
    </row>
    <row r="887" spans="1:13" x14ac:dyDescent="0.3">
      <c r="A887" s="1">
        <v>2029</v>
      </c>
      <c r="B887" s="2" t="s">
        <v>25</v>
      </c>
      <c r="C887" s="22" t="e">
        <f>NA()</f>
        <v>#N/A</v>
      </c>
      <c r="D887" s="1">
        <v>340911</v>
      </c>
      <c r="E887" s="1">
        <v>341436</v>
      </c>
      <c r="F887" s="1">
        <v>337244</v>
      </c>
      <c r="H887" s="51"/>
      <c r="I887" s="52"/>
      <c r="J887" s="51"/>
      <c r="K887" s="51"/>
      <c r="L887" s="50"/>
      <c r="M887" s="50"/>
    </row>
    <row r="888" spans="1:13" x14ac:dyDescent="0.3">
      <c r="A888" s="1">
        <v>2029</v>
      </c>
      <c r="B888" s="2" t="s">
        <v>26</v>
      </c>
      <c r="C888" s="22" t="e">
        <f>NA()</f>
        <v>#N/A</v>
      </c>
      <c r="D888" s="1">
        <v>22592</v>
      </c>
      <c r="E888" s="1">
        <v>22626</v>
      </c>
      <c r="F888" s="1">
        <v>22725</v>
      </c>
      <c r="H888" s="51"/>
      <c r="I888" s="52"/>
      <c r="J888" s="51"/>
      <c r="K888" s="51"/>
      <c r="L888" s="50"/>
      <c r="M888" s="50"/>
    </row>
    <row r="889" spans="1:13" x14ac:dyDescent="0.3">
      <c r="A889" s="1">
        <v>2029</v>
      </c>
      <c r="B889" s="2" t="s">
        <v>76</v>
      </c>
      <c r="C889" s="22" t="e">
        <f>NA()</f>
        <v>#N/A</v>
      </c>
      <c r="D889" s="1">
        <v>171956</v>
      </c>
      <c r="E889" s="1">
        <v>167565</v>
      </c>
      <c r="F889" s="1">
        <v>172006</v>
      </c>
      <c r="H889" s="51"/>
      <c r="I889" s="52"/>
      <c r="J889" s="51"/>
      <c r="K889" s="51"/>
      <c r="L889" s="50"/>
      <c r="M889" s="50"/>
    </row>
    <row r="890" spans="1:13" x14ac:dyDescent="0.3">
      <c r="A890" s="1">
        <v>2029</v>
      </c>
      <c r="B890" s="2" t="s">
        <v>27</v>
      </c>
      <c r="C890" s="22" t="e">
        <f>NA()</f>
        <v>#N/A</v>
      </c>
      <c r="D890" s="1">
        <v>176176</v>
      </c>
      <c r="E890" s="1">
        <v>179164</v>
      </c>
      <c r="F890" s="1">
        <v>178464</v>
      </c>
      <c r="H890" s="51"/>
      <c r="I890" s="52"/>
      <c r="J890" s="51"/>
      <c r="K890" s="51"/>
      <c r="L890" s="50"/>
      <c r="M890" s="50"/>
    </row>
    <row r="891" spans="1:13" x14ac:dyDescent="0.3">
      <c r="A891" s="1">
        <v>2029</v>
      </c>
      <c r="B891" s="2" t="s">
        <v>28</v>
      </c>
      <c r="C891" s="22" t="e">
        <f>NA()</f>
        <v>#N/A</v>
      </c>
      <c r="D891" s="1">
        <v>115253</v>
      </c>
      <c r="E891" s="1">
        <v>118021</v>
      </c>
      <c r="F891" s="1">
        <v>114765</v>
      </c>
      <c r="H891" s="51"/>
      <c r="I891" s="52"/>
      <c r="J891" s="51"/>
      <c r="K891" s="51"/>
      <c r="L891" s="50"/>
      <c r="M891" s="50"/>
    </row>
    <row r="892" spans="1:13" x14ac:dyDescent="0.3">
      <c r="A892" s="1">
        <v>2029</v>
      </c>
      <c r="B892" s="2" t="s">
        <v>29</v>
      </c>
      <c r="C892" s="22" t="e">
        <f>NA()</f>
        <v>#N/A</v>
      </c>
      <c r="D892" s="1">
        <v>24833</v>
      </c>
      <c r="E892" s="1">
        <v>23967</v>
      </c>
      <c r="F892" s="1">
        <v>24502</v>
      </c>
      <c r="H892" s="51"/>
      <c r="I892" s="52"/>
      <c r="J892" s="51"/>
      <c r="K892" s="51"/>
      <c r="L892" s="50"/>
      <c r="M892" s="50"/>
    </row>
    <row r="893" spans="1:13" x14ac:dyDescent="0.3">
      <c r="A893" s="1">
        <v>2029</v>
      </c>
      <c r="B893" s="2" t="s">
        <v>30</v>
      </c>
      <c r="C893" s="22" t="e">
        <f>NA()</f>
        <v>#N/A</v>
      </c>
      <c r="D893" s="1">
        <v>111983</v>
      </c>
      <c r="E893" s="1">
        <v>113082</v>
      </c>
      <c r="F893" s="1">
        <v>112143</v>
      </c>
      <c r="H893" s="51"/>
      <c r="I893" s="52"/>
      <c r="J893" s="51"/>
      <c r="K893" s="51"/>
      <c r="L893" s="50"/>
      <c r="M893" s="50"/>
    </row>
    <row r="894" spans="1:13" x14ac:dyDescent="0.3">
      <c r="A894" s="1">
        <v>2029</v>
      </c>
      <c r="B894" s="2" t="s">
        <v>31</v>
      </c>
      <c r="C894" s="22" t="e">
        <f>NA()</f>
        <v>#N/A</v>
      </c>
      <c r="D894" s="1">
        <v>321919</v>
      </c>
      <c r="E894" s="1">
        <v>326953</v>
      </c>
      <c r="F894" s="1">
        <v>321785</v>
      </c>
      <c r="H894" s="51"/>
      <c r="I894" s="52"/>
      <c r="J894" s="51"/>
      <c r="K894" s="51"/>
      <c r="L894" s="50"/>
      <c r="M894" s="50"/>
    </row>
    <row r="895" spans="1:13" x14ac:dyDescent="0.3">
      <c r="A895" s="1">
        <v>2029</v>
      </c>
      <c r="B895" s="2" t="s">
        <v>32</v>
      </c>
      <c r="C895" s="22" t="e">
        <f>NA()</f>
        <v>#N/A</v>
      </c>
      <c r="D895" s="1">
        <v>101345</v>
      </c>
      <c r="E895" s="1">
        <v>97733</v>
      </c>
      <c r="F895" s="1">
        <v>100210</v>
      </c>
      <c r="H895" s="51"/>
      <c r="I895" s="52"/>
      <c r="J895" s="51"/>
      <c r="K895" s="51"/>
      <c r="L895" s="50"/>
      <c r="M895" s="50"/>
    </row>
    <row r="896" spans="1:13" x14ac:dyDescent="0.3">
      <c r="A896" s="1">
        <v>2029</v>
      </c>
      <c r="B896" s="2" t="s">
        <v>33</v>
      </c>
      <c r="C896" s="22" t="e">
        <f>NA()</f>
        <v>#N/A</v>
      </c>
      <c r="D896" s="1">
        <v>86392</v>
      </c>
      <c r="E896" s="1">
        <v>88047</v>
      </c>
      <c r="F896" s="1">
        <v>86274</v>
      </c>
      <c r="H896" s="51"/>
      <c r="I896" s="52"/>
      <c r="J896" s="51"/>
      <c r="K896" s="51"/>
      <c r="L896" s="50"/>
      <c r="M896" s="50"/>
    </row>
    <row r="897" spans="1:13" x14ac:dyDescent="0.3">
      <c r="A897" s="1">
        <v>2029</v>
      </c>
      <c r="B897" s="2" t="s">
        <v>34</v>
      </c>
      <c r="C897" s="22" t="e">
        <f>NA()</f>
        <v>#N/A</v>
      </c>
      <c r="D897" s="1">
        <v>190893</v>
      </c>
      <c r="E897" s="1">
        <v>192516</v>
      </c>
      <c r="F897" s="1">
        <v>190613</v>
      </c>
      <c r="H897" s="51"/>
      <c r="I897" s="52"/>
      <c r="J897" s="51"/>
      <c r="K897" s="51"/>
      <c r="L897" s="50"/>
      <c r="M897" s="50"/>
    </row>
    <row r="898" spans="1:13" x14ac:dyDescent="0.3">
      <c r="A898" s="1">
        <v>2030</v>
      </c>
      <c r="B898" s="2" t="s">
        <v>6</v>
      </c>
      <c r="C898" s="22" t="e">
        <f>NA()</f>
        <v>#N/A</v>
      </c>
      <c r="D898" s="1">
        <v>271302</v>
      </c>
      <c r="E898" s="1">
        <v>256516</v>
      </c>
      <c r="F898" s="1">
        <v>255872</v>
      </c>
      <c r="H898" s="51"/>
      <c r="I898" s="52"/>
      <c r="J898" s="51"/>
      <c r="K898" s="51"/>
      <c r="L898" s="50"/>
      <c r="M898" s="50"/>
    </row>
    <row r="899" spans="1:13" x14ac:dyDescent="0.3">
      <c r="A899" s="1">
        <v>2030</v>
      </c>
      <c r="B899" s="2" t="s">
        <v>7</v>
      </c>
      <c r="C899" s="22" t="e">
        <f>NA()</f>
        <v>#N/A</v>
      </c>
      <c r="D899" s="1">
        <v>288491</v>
      </c>
      <c r="E899" s="1">
        <v>298262</v>
      </c>
      <c r="F899" s="1">
        <v>302435</v>
      </c>
      <c r="H899" s="51"/>
      <c r="I899" s="52"/>
      <c r="J899" s="51"/>
      <c r="K899" s="51"/>
      <c r="L899" s="50"/>
      <c r="M899" s="50"/>
    </row>
    <row r="900" spans="1:13" x14ac:dyDescent="0.3">
      <c r="A900" s="1">
        <v>2030</v>
      </c>
      <c r="B900" s="2" t="s">
        <v>8</v>
      </c>
      <c r="C900" s="22" t="e">
        <f>NA()</f>
        <v>#N/A</v>
      </c>
      <c r="D900" s="1">
        <v>116613</v>
      </c>
      <c r="E900" s="1">
        <v>118100</v>
      </c>
      <c r="F900" s="1">
        <v>114085</v>
      </c>
      <c r="H900" s="51"/>
      <c r="I900" s="52"/>
      <c r="J900" s="51"/>
      <c r="K900" s="51"/>
      <c r="L900" s="50"/>
      <c r="M900" s="50"/>
    </row>
    <row r="901" spans="1:13" x14ac:dyDescent="0.3">
      <c r="A901" s="1">
        <v>2030</v>
      </c>
      <c r="B901" s="2" t="s">
        <v>74</v>
      </c>
      <c r="C901" s="22" t="e">
        <f>NA()</f>
        <v>#N/A</v>
      </c>
      <c r="D901" s="1">
        <v>79214</v>
      </c>
      <c r="E901" s="1">
        <v>84878</v>
      </c>
      <c r="F901" s="1">
        <v>81239</v>
      </c>
      <c r="H901" s="51"/>
      <c r="I901" s="52"/>
      <c r="J901" s="51"/>
      <c r="K901" s="51"/>
      <c r="L901" s="50"/>
      <c r="M901" s="50"/>
    </row>
    <row r="902" spans="1:13" x14ac:dyDescent="0.3">
      <c r="A902" s="1">
        <v>2030</v>
      </c>
      <c r="B902" s="2" t="s">
        <v>9</v>
      </c>
      <c r="C902" s="22" t="e">
        <f>NA()</f>
        <v>#N/A</v>
      </c>
      <c r="D902" s="1">
        <v>582143</v>
      </c>
      <c r="E902" s="1">
        <v>582177</v>
      </c>
      <c r="F902" s="1">
        <v>606162</v>
      </c>
      <c r="H902" s="51"/>
      <c r="I902" s="52"/>
      <c r="J902" s="51"/>
      <c r="K902" s="51"/>
      <c r="L902" s="50"/>
      <c r="M902" s="50"/>
    </row>
    <row r="903" spans="1:13" x14ac:dyDescent="0.3">
      <c r="A903" s="1">
        <v>2030</v>
      </c>
      <c r="B903" s="2" t="s">
        <v>10</v>
      </c>
      <c r="C903" s="22" t="e">
        <f>NA()</f>
        <v>#N/A</v>
      </c>
      <c r="D903" s="1">
        <v>51151</v>
      </c>
      <c r="E903" s="1">
        <v>52303</v>
      </c>
      <c r="F903" s="1">
        <v>51476</v>
      </c>
      <c r="H903" s="51"/>
      <c r="I903" s="52"/>
      <c r="J903" s="51"/>
      <c r="K903" s="51"/>
      <c r="L903" s="50"/>
      <c r="M903" s="50"/>
    </row>
    <row r="904" spans="1:13" x14ac:dyDescent="0.3">
      <c r="A904" s="1">
        <v>2030</v>
      </c>
      <c r="B904" s="2" t="s">
        <v>75</v>
      </c>
      <c r="C904" s="22" t="e">
        <f>NA()</f>
        <v>#N/A</v>
      </c>
      <c r="D904" s="1">
        <v>145677</v>
      </c>
      <c r="E904" s="1">
        <v>146042</v>
      </c>
      <c r="F904" s="1">
        <v>143409</v>
      </c>
      <c r="H904" s="51"/>
      <c r="I904" s="52"/>
      <c r="J904" s="51"/>
      <c r="K904" s="51"/>
      <c r="L904" s="50"/>
      <c r="M904" s="50"/>
    </row>
    <row r="905" spans="1:13" x14ac:dyDescent="0.3">
      <c r="A905" s="1">
        <v>2030</v>
      </c>
      <c r="B905" s="2" t="s">
        <v>11</v>
      </c>
      <c r="C905" s="22" t="e">
        <f>NA()</f>
        <v>#N/A</v>
      </c>
      <c r="D905" s="1">
        <v>164383</v>
      </c>
      <c r="E905" s="1">
        <v>158372</v>
      </c>
      <c r="F905" s="1">
        <v>159472</v>
      </c>
      <c r="H905" s="51"/>
      <c r="I905" s="52"/>
      <c r="J905" s="51"/>
      <c r="K905" s="51"/>
      <c r="L905" s="50"/>
      <c r="M905" s="50"/>
    </row>
    <row r="906" spans="1:13" x14ac:dyDescent="0.3">
      <c r="A906" s="1">
        <v>2030</v>
      </c>
      <c r="B906" s="2" t="s">
        <v>12</v>
      </c>
      <c r="C906" s="22" t="e">
        <f>NA()</f>
        <v>#N/A</v>
      </c>
      <c r="D906" s="1">
        <v>123368</v>
      </c>
      <c r="E906" s="1">
        <v>124671</v>
      </c>
      <c r="F906" s="1">
        <v>123367</v>
      </c>
      <c r="H906" s="51"/>
      <c r="I906" s="52"/>
      <c r="J906" s="51"/>
      <c r="K906" s="51"/>
      <c r="L906" s="50"/>
      <c r="M906" s="50"/>
    </row>
    <row r="907" spans="1:13" x14ac:dyDescent="0.3">
      <c r="A907" s="1">
        <v>2030</v>
      </c>
      <c r="B907" s="2" t="s">
        <v>13</v>
      </c>
      <c r="C907" s="22" t="e">
        <f>NA()</f>
        <v>#N/A</v>
      </c>
      <c r="D907" s="1">
        <v>101862</v>
      </c>
      <c r="E907" s="1">
        <v>106841</v>
      </c>
      <c r="F907" s="1">
        <v>104507</v>
      </c>
      <c r="H907" s="51"/>
      <c r="I907" s="52"/>
      <c r="J907" s="51"/>
      <c r="K907" s="51"/>
      <c r="L907" s="50"/>
      <c r="M907" s="50"/>
    </row>
    <row r="908" spans="1:13" x14ac:dyDescent="0.3">
      <c r="A908" s="1">
        <v>2030</v>
      </c>
      <c r="B908" s="2" t="s">
        <v>14</v>
      </c>
      <c r="C908" s="22" t="e">
        <f>NA()</f>
        <v>#N/A</v>
      </c>
      <c r="D908" s="1">
        <v>117717</v>
      </c>
      <c r="E908" s="1">
        <v>116414</v>
      </c>
      <c r="F908" s="1">
        <v>119864</v>
      </c>
      <c r="H908" s="51"/>
      <c r="I908" s="52"/>
      <c r="J908" s="51"/>
      <c r="K908" s="51"/>
      <c r="L908" s="50"/>
      <c r="M908" s="50"/>
    </row>
    <row r="909" spans="1:13" x14ac:dyDescent="0.3">
      <c r="A909" s="1">
        <v>2030</v>
      </c>
      <c r="B909" s="2" t="s">
        <v>15</v>
      </c>
      <c r="C909" s="22" t="e">
        <f>NA()</f>
        <v>#N/A</v>
      </c>
      <c r="D909" s="1">
        <v>93714</v>
      </c>
      <c r="E909" s="1">
        <v>96248</v>
      </c>
      <c r="F909" s="1">
        <v>94854</v>
      </c>
      <c r="H909" s="51"/>
      <c r="I909" s="52"/>
      <c r="J909" s="51"/>
      <c r="K909" s="51"/>
      <c r="L909" s="50"/>
      <c r="M909" s="50"/>
    </row>
    <row r="910" spans="1:13" x14ac:dyDescent="0.3">
      <c r="A910" s="1">
        <v>2030</v>
      </c>
      <c r="B910" s="2" t="s">
        <v>16</v>
      </c>
      <c r="C910" s="22" t="e">
        <f>NA()</f>
        <v>#N/A</v>
      </c>
      <c r="D910" s="1">
        <v>169481</v>
      </c>
      <c r="E910" s="1">
        <v>171655</v>
      </c>
      <c r="F910" s="1">
        <v>170437</v>
      </c>
      <c r="H910" s="51"/>
      <c r="I910" s="52"/>
      <c r="J910" s="51"/>
      <c r="K910" s="51"/>
      <c r="L910" s="50"/>
      <c r="M910" s="50"/>
    </row>
    <row r="911" spans="1:13" x14ac:dyDescent="0.3">
      <c r="A911" s="1">
        <v>2030</v>
      </c>
      <c r="B911" s="2" t="s">
        <v>17</v>
      </c>
      <c r="C911" s="22" t="e">
        <f>NA()</f>
        <v>#N/A</v>
      </c>
      <c r="D911" s="1">
        <v>391292</v>
      </c>
      <c r="E911" s="1">
        <v>395569</v>
      </c>
      <c r="F911" s="1">
        <v>393525</v>
      </c>
      <c r="H911" s="51"/>
      <c r="I911" s="52"/>
      <c r="J911" s="51"/>
      <c r="K911" s="51"/>
      <c r="L911" s="50"/>
      <c r="M911" s="50"/>
    </row>
    <row r="912" spans="1:13" x14ac:dyDescent="0.3">
      <c r="A912" s="1">
        <v>2030</v>
      </c>
      <c r="B912" s="2" t="s">
        <v>18</v>
      </c>
      <c r="C912" s="22" t="e">
        <f>NA()</f>
        <v>#N/A</v>
      </c>
      <c r="D912" s="1">
        <v>661046</v>
      </c>
      <c r="E912" s="1">
        <v>634917</v>
      </c>
      <c r="F912" s="1">
        <v>640796</v>
      </c>
      <c r="H912" s="51"/>
      <c r="I912" s="52"/>
      <c r="J912" s="51"/>
      <c r="K912" s="51"/>
      <c r="L912" s="50"/>
      <c r="M912" s="50"/>
    </row>
    <row r="913" spans="1:13" x14ac:dyDescent="0.3">
      <c r="A913" s="1">
        <v>2030</v>
      </c>
      <c r="B913" s="2" t="s">
        <v>19</v>
      </c>
      <c r="C913" s="22" t="e">
        <f>NA()</f>
        <v>#N/A</v>
      </c>
      <c r="D913" s="1">
        <v>243084</v>
      </c>
      <c r="E913" s="1">
        <v>240155</v>
      </c>
      <c r="F913" s="1">
        <v>237934</v>
      </c>
      <c r="H913" s="51"/>
      <c r="I913" s="52"/>
      <c r="J913" s="51"/>
      <c r="K913" s="51"/>
      <c r="L913" s="50"/>
      <c r="M913" s="50"/>
    </row>
    <row r="914" spans="1:13" x14ac:dyDescent="0.3">
      <c r="A914" s="1">
        <v>2030</v>
      </c>
      <c r="B914" s="2" t="s">
        <v>20</v>
      </c>
      <c r="C914" s="22" t="e">
        <f>NA()</f>
        <v>#N/A</v>
      </c>
      <c r="D914" s="1">
        <v>70343</v>
      </c>
      <c r="E914" s="1">
        <v>72207</v>
      </c>
      <c r="F914" s="1">
        <v>71086</v>
      </c>
      <c r="H914" s="51"/>
      <c r="I914" s="52"/>
      <c r="J914" s="51"/>
      <c r="K914" s="51"/>
      <c r="L914" s="50"/>
      <c r="M914" s="50"/>
    </row>
    <row r="915" spans="1:13" x14ac:dyDescent="0.3">
      <c r="A915" s="1">
        <v>2030</v>
      </c>
      <c r="B915" s="2" t="s">
        <v>21</v>
      </c>
      <c r="C915" s="22" t="e">
        <f>NA()</f>
        <v>#N/A</v>
      </c>
      <c r="D915" s="1">
        <v>95137</v>
      </c>
      <c r="E915" s="1">
        <v>97107</v>
      </c>
      <c r="F915" s="1">
        <v>97672</v>
      </c>
      <c r="H915" s="51"/>
      <c r="I915" s="52"/>
      <c r="J915" s="51"/>
      <c r="K915" s="51"/>
      <c r="L915" s="50"/>
      <c r="M915" s="50"/>
    </row>
    <row r="916" spans="1:13" x14ac:dyDescent="0.3">
      <c r="A916" s="1">
        <v>2030</v>
      </c>
      <c r="B916" s="2" t="s">
        <v>22</v>
      </c>
      <c r="C916" s="22" t="e">
        <f>NA()</f>
        <v>#N/A</v>
      </c>
      <c r="D916" s="1">
        <v>92308</v>
      </c>
      <c r="E916" s="1">
        <v>95028</v>
      </c>
      <c r="F916" s="1">
        <v>93126</v>
      </c>
      <c r="H916" s="51"/>
      <c r="I916" s="52"/>
      <c r="J916" s="51"/>
      <c r="K916" s="51"/>
      <c r="L916" s="50"/>
      <c r="M916" s="50"/>
    </row>
    <row r="917" spans="1:13" x14ac:dyDescent="0.3">
      <c r="A917" s="1">
        <v>2030</v>
      </c>
      <c r="B917" s="2" t="s">
        <v>23</v>
      </c>
      <c r="C917" s="22" t="e">
        <f>NA()</f>
        <v>#N/A</v>
      </c>
      <c r="D917" s="1">
        <v>25657</v>
      </c>
      <c r="E917" s="1">
        <v>25356</v>
      </c>
      <c r="F917" s="1">
        <v>25239</v>
      </c>
      <c r="H917" s="51"/>
      <c r="I917" s="52"/>
      <c r="J917" s="51"/>
      <c r="K917" s="51"/>
      <c r="L917" s="50"/>
      <c r="M917" s="50"/>
    </row>
    <row r="918" spans="1:13" x14ac:dyDescent="0.3">
      <c r="A918" s="1">
        <v>2030</v>
      </c>
      <c r="B918" s="2" t="s">
        <v>24</v>
      </c>
      <c r="C918" s="22" t="e">
        <f>NA()</f>
        <v>#N/A</v>
      </c>
      <c r="D918" s="1">
        <v>130433</v>
      </c>
      <c r="E918" s="1">
        <v>134266</v>
      </c>
      <c r="F918" s="1">
        <v>131810</v>
      </c>
      <c r="H918" s="51"/>
      <c r="I918" s="52"/>
      <c r="J918" s="51"/>
      <c r="K918" s="51"/>
      <c r="L918" s="50"/>
      <c r="M918" s="50"/>
    </row>
    <row r="919" spans="1:13" x14ac:dyDescent="0.3">
      <c r="A919" s="1">
        <v>2030</v>
      </c>
      <c r="B919" s="2" t="s">
        <v>25</v>
      </c>
      <c r="C919" s="22" t="e">
        <f>NA()</f>
        <v>#N/A</v>
      </c>
      <c r="D919" s="1">
        <v>340754</v>
      </c>
      <c r="E919" s="1">
        <v>341335</v>
      </c>
      <c r="F919" s="1">
        <v>336782</v>
      </c>
      <c r="H919" s="51"/>
      <c r="I919" s="52"/>
      <c r="J919" s="51"/>
      <c r="K919" s="51"/>
      <c r="L919" s="50"/>
      <c r="M919" s="50"/>
    </row>
    <row r="920" spans="1:13" x14ac:dyDescent="0.3">
      <c r="A920" s="1">
        <v>2030</v>
      </c>
      <c r="B920" s="2" t="s">
        <v>26</v>
      </c>
      <c r="C920" s="22" t="e">
        <f>NA()</f>
        <v>#N/A</v>
      </c>
      <c r="D920" s="1">
        <v>22628</v>
      </c>
      <c r="E920" s="1">
        <v>22669</v>
      </c>
      <c r="F920" s="1">
        <v>22748</v>
      </c>
      <c r="H920" s="51"/>
      <c r="I920" s="52"/>
      <c r="J920" s="51"/>
      <c r="K920" s="51"/>
      <c r="L920" s="50"/>
      <c r="M920" s="50"/>
    </row>
    <row r="921" spans="1:13" x14ac:dyDescent="0.3">
      <c r="A921" s="1">
        <v>2030</v>
      </c>
      <c r="B921" s="2" t="s">
        <v>76</v>
      </c>
      <c r="C921" s="22" t="e">
        <f>NA()</f>
        <v>#N/A</v>
      </c>
      <c r="D921" s="1">
        <v>173467</v>
      </c>
      <c r="E921" s="1">
        <v>168614</v>
      </c>
      <c r="F921" s="1">
        <v>173519</v>
      </c>
      <c r="H921" s="51"/>
      <c r="I921" s="52"/>
      <c r="J921" s="51"/>
      <c r="K921" s="51"/>
      <c r="L921" s="50"/>
      <c r="M921" s="50"/>
    </row>
    <row r="922" spans="1:13" x14ac:dyDescent="0.3">
      <c r="A922" s="1">
        <v>2030</v>
      </c>
      <c r="B922" s="2" t="s">
        <v>27</v>
      </c>
      <c r="C922" s="22" t="e">
        <f>NA()</f>
        <v>#N/A</v>
      </c>
      <c r="D922" s="1">
        <v>176175</v>
      </c>
      <c r="E922" s="1">
        <v>179406</v>
      </c>
      <c r="F922" s="1">
        <v>178636</v>
      </c>
      <c r="H922" s="51"/>
      <c r="I922" s="52"/>
      <c r="J922" s="51"/>
      <c r="K922" s="51"/>
      <c r="L922" s="50"/>
      <c r="M922" s="50"/>
    </row>
    <row r="923" spans="1:13" x14ac:dyDescent="0.3">
      <c r="A923" s="1">
        <v>2030</v>
      </c>
      <c r="B923" s="2" t="s">
        <v>28</v>
      </c>
      <c r="C923" s="22" t="e">
        <f>NA()</f>
        <v>#N/A</v>
      </c>
      <c r="D923" s="1">
        <v>115161</v>
      </c>
      <c r="E923" s="1">
        <v>118203</v>
      </c>
      <c r="F923" s="1">
        <v>114657</v>
      </c>
      <c r="H923" s="51"/>
      <c r="I923" s="52"/>
      <c r="J923" s="51"/>
      <c r="K923" s="51"/>
      <c r="L923" s="50"/>
      <c r="M923" s="50"/>
    </row>
    <row r="924" spans="1:13" x14ac:dyDescent="0.3">
      <c r="A924" s="1">
        <v>2030</v>
      </c>
      <c r="B924" s="2" t="s">
        <v>29</v>
      </c>
      <c r="C924" s="22" t="e">
        <f>NA()</f>
        <v>#N/A</v>
      </c>
      <c r="D924" s="1">
        <v>24896</v>
      </c>
      <c r="E924" s="1">
        <v>23972</v>
      </c>
      <c r="F924" s="1">
        <v>24531</v>
      </c>
      <c r="H924" s="51"/>
      <c r="I924" s="52"/>
      <c r="J924" s="51"/>
      <c r="K924" s="51"/>
      <c r="L924" s="50"/>
      <c r="M924" s="50"/>
    </row>
    <row r="925" spans="1:13" x14ac:dyDescent="0.3">
      <c r="A925" s="1">
        <v>2030</v>
      </c>
      <c r="B925" s="2" t="s">
        <v>30</v>
      </c>
      <c r="C925" s="22" t="e">
        <f>NA()</f>
        <v>#N/A</v>
      </c>
      <c r="D925" s="1">
        <v>111842</v>
      </c>
      <c r="E925" s="1">
        <v>112996</v>
      </c>
      <c r="F925" s="1">
        <v>111980</v>
      </c>
      <c r="H925" s="51"/>
      <c r="I925" s="52"/>
      <c r="J925" s="51"/>
      <c r="K925" s="51"/>
      <c r="L925" s="50"/>
      <c r="M925" s="50"/>
    </row>
    <row r="926" spans="1:13" x14ac:dyDescent="0.3">
      <c r="A926" s="1">
        <v>2030</v>
      </c>
      <c r="B926" s="2" t="s">
        <v>31</v>
      </c>
      <c r="C926" s="22" t="e">
        <f>NA()</f>
        <v>#N/A</v>
      </c>
      <c r="D926" s="1">
        <v>322068</v>
      </c>
      <c r="E926" s="1">
        <v>327480</v>
      </c>
      <c r="F926" s="1">
        <v>321893</v>
      </c>
      <c r="H926" s="51"/>
      <c r="I926" s="52"/>
      <c r="J926" s="51"/>
      <c r="K926" s="51"/>
      <c r="L926" s="50"/>
      <c r="M926" s="50"/>
    </row>
    <row r="927" spans="1:13" x14ac:dyDescent="0.3">
      <c r="A927" s="1">
        <v>2030</v>
      </c>
      <c r="B927" s="2" t="s">
        <v>32</v>
      </c>
      <c r="C927" s="22" t="e">
        <f>NA()</f>
        <v>#N/A</v>
      </c>
      <c r="D927" s="1">
        <v>101976</v>
      </c>
      <c r="E927" s="1">
        <v>98088</v>
      </c>
      <c r="F927" s="1">
        <v>100700</v>
      </c>
      <c r="H927" s="51"/>
      <c r="I927" s="52"/>
      <c r="J927" s="51"/>
      <c r="K927" s="51"/>
      <c r="L927" s="50"/>
      <c r="M927" s="50"/>
    </row>
    <row r="928" spans="1:13" x14ac:dyDescent="0.3">
      <c r="A928" s="1">
        <v>2030</v>
      </c>
      <c r="B928" s="2" t="s">
        <v>33</v>
      </c>
      <c r="C928" s="22" t="e">
        <f>NA()</f>
        <v>#N/A</v>
      </c>
      <c r="D928" s="1">
        <v>86035</v>
      </c>
      <c r="E928" s="1">
        <v>87842</v>
      </c>
      <c r="F928" s="1">
        <v>85900</v>
      </c>
      <c r="H928" s="51"/>
      <c r="I928" s="52"/>
      <c r="J928" s="51"/>
      <c r="K928" s="51"/>
      <c r="L928" s="50"/>
      <c r="M928" s="50"/>
    </row>
    <row r="929" spans="1:13" x14ac:dyDescent="0.3">
      <c r="A929" s="1">
        <v>2030</v>
      </c>
      <c r="B929" s="2" t="s">
        <v>34</v>
      </c>
      <c r="C929" s="22" t="e">
        <f>NA()</f>
        <v>#N/A</v>
      </c>
      <c r="D929" s="1">
        <v>191703</v>
      </c>
      <c r="E929" s="1">
        <v>193432</v>
      </c>
      <c r="F929" s="1">
        <v>191408</v>
      </c>
      <c r="H929" s="51"/>
      <c r="I929" s="52"/>
      <c r="J929" s="51"/>
      <c r="K929" s="51"/>
      <c r="L929" s="50"/>
      <c r="M929" s="50"/>
    </row>
    <row r="930" spans="1:13" x14ac:dyDescent="0.3">
      <c r="A930" s="1">
        <v>2031</v>
      </c>
      <c r="B930" s="2" t="s">
        <v>6</v>
      </c>
      <c r="C930" s="22" t="e">
        <f>NA()</f>
        <v>#N/A</v>
      </c>
      <c r="D930" s="1">
        <v>273863</v>
      </c>
      <c r="E930" s="1">
        <v>258146</v>
      </c>
      <c r="F930" s="1">
        <v>257371</v>
      </c>
      <c r="H930" s="51"/>
      <c r="I930" s="52"/>
      <c r="J930" s="51"/>
      <c r="K930" s="51"/>
      <c r="L930" s="50"/>
      <c r="M930" s="50"/>
    </row>
    <row r="931" spans="1:13" x14ac:dyDescent="0.3">
      <c r="A931" s="1">
        <v>2031</v>
      </c>
      <c r="B931" s="2" t="s">
        <v>7</v>
      </c>
      <c r="C931" s="22" t="e">
        <f>NA()</f>
        <v>#N/A</v>
      </c>
      <c r="D931" s="1">
        <v>290209</v>
      </c>
      <c r="E931" s="1">
        <v>300467</v>
      </c>
      <c r="F931" s="1">
        <v>305099</v>
      </c>
      <c r="H931" s="51"/>
      <c r="I931" s="52"/>
      <c r="J931" s="51"/>
      <c r="K931" s="51"/>
      <c r="L931" s="50"/>
      <c r="M931" s="50"/>
    </row>
    <row r="932" spans="1:13" x14ac:dyDescent="0.3">
      <c r="A932" s="1">
        <v>2031</v>
      </c>
      <c r="B932" s="2" t="s">
        <v>8</v>
      </c>
      <c r="C932" s="22" t="e">
        <f>NA()</f>
        <v>#N/A</v>
      </c>
      <c r="D932" s="1">
        <v>116506</v>
      </c>
      <c r="E932" s="1">
        <v>118157</v>
      </c>
      <c r="F932" s="1">
        <v>113805</v>
      </c>
      <c r="H932" s="51"/>
      <c r="I932" s="52"/>
      <c r="J932" s="51"/>
      <c r="K932" s="51"/>
      <c r="L932" s="50"/>
      <c r="M932" s="50"/>
    </row>
    <row r="933" spans="1:13" x14ac:dyDescent="0.3">
      <c r="A933" s="1">
        <v>2031</v>
      </c>
      <c r="B933" s="2" t="s">
        <v>74</v>
      </c>
      <c r="C933" s="22" t="e">
        <f>NA()</f>
        <v>#N/A</v>
      </c>
      <c r="D933" s="1">
        <v>78693</v>
      </c>
      <c r="E933" s="1">
        <v>84762</v>
      </c>
      <c r="F933" s="1">
        <v>80892</v>
      </c>
      <c r="H933" s="51"/>
      <c r="I933" s="52"/>
      <c r="J933" s="51"/>
      <c r="K933" s="51"/>
      <c r="L933" s="50"/>
      <c r="M933" s="50"/>
    </row>
    <row r="934" spans="1:13" x14ac:dyDescent="0.3">
      <c r="A934" s="1">
        <v>2031</v>
      </c>
      <c r="B934" s="2" t="s">
        <v>9</v>
      </c>
      <c r="C934" s="22" t="e">
        <f>NA()</f>
        <v>#N/A</v>
      </c>
      <c r="D934" s="1">
        <v>587535</v>
      </c>
      <c r="E934" s="1">
        <v>586949</v>
      </c>
      <c r="F934" s="1">
        <v>613138</v>
      </c>
      <c r="H934" s="51"/>
      <c r="I934" s="52"/>
      <c r="J934" s="51"/>
      <c r="K934" s="51"/>
      <c r="L934" s="50"/>
      <c r="M934" s="50"/>
    </row>
    <row r="935" spans="1:13" x14ac:dyDescent="0.3">
      <c r="A935" s="1">
        <v>2031</v>
      </c>
      <c r="B935" s="2" t="s">
        <v>10</v>
      </c>
      <c r="C935" s="22" t="e">
        <f>NA()</f>
        <v>#N/A</v>
      </c>
      <c r="D935" s="1">
        <v>51032</v>
      </c>
      <c r="E935" s="1">
        <v>52251</v>
      </c>
      <c r="F935" s="1">
        <v>51371</v>
      </c>
      <c r="H935" s="51"/>
      <c r="I935" s="52"/>
      <c r="J935" s="51"/>
      <c r="K935" s="51"/>
      <c r="L935" s="50"/>
      <c r="M935" s="50"/>
    </row>
    <row r="936" spans="1:13" x14ac:dyDescent="0.3">
      <c r="A936" s="1">
        <v>2031</v>
      </c>
      <c r="B936" s="2" t="s">
        <v>75</v>
      </c>
      <c r="C936" s="22" t="e">
        <f>NA()</f>
        <v>#N/A</v>
      </c>
      <c r="D936" s="1">
        <v>145203</v>
      </c>
      <c r="E936" s="1">
        <v>145686</v>
      </c>
      <c r="F936" s="1">
        <v>142788</v>
      </c>
      <c r="H936" s="51"/>
      <c r="I936" s="52"/>
      <c r="J936" s="51"/>
      <c r="K936" s="51"/>
      <c r="L936" s="50"/>
      <c r="M936" s="50"/>
    </row>
    <row r="937" spans="1:13" x14ac:dyDescent="0.3">
      <c r="A937" s="1">
        <v>2031</v>
      </c>
      <c r="B937" s="2" t="s">
        <v>11</v>
      </c>
      <c r="C937" s="22" t="e">
        <f>NA()</f>
        <v>#N/A</v>
      </c>
      <c r="D937" s="1">
        <v>165339</v>
      </c>
      <c r="E937" s="1">
        <v>159023</v>
      </c>
      <c r="F937" s="1">
        <v>160162</v>
      </c>
      <c r="H937" s="51"/>
      <c r="I937" s="52"/>
      <c r="J937" s="51"/>
      <c r="K937" s="51"/>
      <c r="L937" s="50"/>
      <c r="M937" s="50"/>
    </row>
    <row r="938" spans="1:13" x14ac:dyDescent="0.3">
      <c r="A938" s="1">
        <v>2031</v>
      </c>
      <c r="B938" s="2" t="s">
        <v>12</v>
      </c>
      <c r="C938" s="22" t="e">
        <f>NA()</f>
        <v>#N/A</v>
      </c>
      <c r="D938" s="1">
        <v>123232</v>
      </c>
      <c r="E938" s="1">
        <v>124640</v>
      </c>
      <c r="F938" s="1">
        <v>123237</v>
      </c>
      <c r="H938" s="51"/>
      <c r="I938" s="52"/>
      <c r="J938" s="51"/>
      <c r="K938" s="51"/>
      <c r="L938" s="50"/>
      <c r="M938" s="50"/>
    </row>
    <row r="939" spans="1:13" x14ac:dyDescent="0.3">
      <c r="A939" s="1">
        <v>2031</v>
      </c>
      <c r="B939" s="2" t="s">
        <v>13</v>
      </c>
      <c r="C939" s="22" t="e">
        <f>NA()</f>
        <v>#N/A</v>
      </c>
      <c r="D939" s="1">
        <v>101485</v>
      </c>
      <c r="E939" s="1">
        <v>106899</v>
      </c>
      <c r="F939" s="1">
        <v>104427</v>
      </c>
      <c r="H939" s="51"/>
      <c r="I939" s="52"/>
      <c r="J939" s="51"/>
      <c r="K939" s="51"/>
      <c r="L939" s="50"/>
      <c r="M939" s="50"/>
    </row>
    <row r="940" spans="1:13" x14ac:dyDescent="0.3">
      <c r="A940" s="1">
        <v>2031</v>
      </c>
      <c r="B940" s="2" t="s">
        <v>14</v>
      </c>
      <c r="C940" s="22" t="e">
        <f>NA()</f>
        <v>#N/A</v>
      </c>
      <c r="D940" s="1">
        <v>118700</v>
      </c>
      <c r="E940" s="1">
        <v>117259</v>
      </c>
      <c r="F940" s="1">
        <v>121089</v>
      </c>
      <c r="H940" s="51"/>
      <c r="I940" s="52"/>
      <c r="J940" s="51"/>
      <c r="K940" s="51"/>
      <c r="L940" s="50"/>
      <c r="M940" s="50"/>
    </row>
    <row r="941" spans="1:13" x14ac:dyDescent="0.3">
      <c r="A941" s="1">
        <v>2031</v>
      </c>
      <c r="B941" s="2" t="s">
        <v>15</v>
      </c>
      <c r="C941" s="22" t="e">
        <f>NA()</f>
        <v>#N/A</v>
      </c>
      <c r="D941" s="1">
        <v>93859</v>
      </c>
      <c r="E941" s="1">
        <v>96500</v>
      </c>
      <c r="F941" s="1">
        <v>95087</v>
      </c>
      <c r="H941" s="51"/>
      <c r="I941" s="52"/>
      <c r="J941" s="51"/>
      <c r="K941" s="51"/>
      <c r="L941" s="50"/>
      <c r="M941" s="50"/>
    </row>
    <row r="942" spans="1:13" x14ac:dyDescent="0.3">
      <c r="A942" s="1">
        <v>2031</v>
      </c>
      <c r="B942" s="2" t="s">
        <v>16</v>
      </c>
      <c r="C942" s="22" t="e">
        <f>NA()</f>
        <v>#N/A</v>
      </c>
      <c r="D942" s="1">
        <v>170060</v>
      </c>
      <c r="E942" s="1">
        <v>172352</v>
      </c>
      <c r="F942" s="1">
        <v>171068</v>
      </c>
      <c r="H942" s="51"/>
      <c r="I942" s="52"/>
      <c r="J942" s="51"/>
      <c r="K942" s="51"/>
      <c r="L942" s="50"/>
      <c r="M942" s="50"/>
    </row>
    <row r="943" spans="1:13" x14ac:dyDescent="0.3">
      <c r="A943" s="1">
        <v>2031</v>
      </c>
      <c r="B943" s="2" t="s">
        <v>17</v>
      </c>
      <c r="C943" s="22" t="e">
        <f>NA()</f>
        <v>#N/A</v>
      </c>
      <c r="D943" s="1">
        <v>392414</v>
      </c>
      <c r="E943" s="1">
        <v>397021</v>
      </c>
      <c r="F943" s="1">
        <v>394778</v>
      </c>
      <c r="H943" s="51"/>
      <c r="I943" s="52"/>
      <c r="J943" s="51"/>
      <c r="K943" s="51"/>
      <c r="L943" s="50"/>
      <c r="M943" s="50"/>
    </row>
    <row r="944" spans="1:13" x14ac:dyDescent="0.3">
      <c r="A944" s="1">
        <v>2031</v>
      </c>
      <c r="B944" s="2" t="s">
        <v>18</v>
      </c>
      <c r="C944" s="22" t="e">
        <f>NA()</f>
        <v>#N/A</v>
      </c>
      <c r="D944" s="1">
        <v>664631</v>
      </c>
      <c r="E944" s="1">
        <v>636994</v>
      </c>
      <c r="F944" s="1">
        <v>642785</v>
      </c>
      <c r="H944" s="51"/>
      <c r="I944" s="52"/>
      <c r="J944" s="51"/>
      <c r="K944" s="51"/>
      <c r="L944" s="50"/>
      <c r="M944" s="50"/>
    </row>
    <row r="945" spans="1:13" x14ac:dyDescent="0.3">
      <c r="A945" s="1">
        <v>2031</v>
      </c>
      <c r="B945" s="2" t="s">
        <v>19</v>
      </c>
      <c r="C945" s="22" t="e">
        <f>NA()</f>
        <v>#N/A</v>
      </c>
      <c r="D945" s="1">
        <v>243304</v>
      </c>
      <c r="E945" s="1">
        <v>240325</v>
      </c>
      <c r="F945" s="1">
        <v>237835</v>
      </c>
      <c r="H945" s="51"/>
      <c r="I945" s="52"/>
      <c r="J945" s="51"/>
      <c r="K945" s="51"/>
      <c r="L945" s="50"/>
      <c r="M945" s="50"/>
    </row>
    <row r="946" spans="1:13" x14ac:dyDescent="0.3">
      <c r="A946" s="1">
        <v>2031</v>
      </c>
      <c r="B946" s="2" t="s">
        <v>20</v>
      </c>
      <c r="C946" s="22" t="e">
        <f>NA()</f>
        <v>#N/A</v>
      </c>
      <c r="D946" s="1">
        <v>69637</v>
      </c>
      <c r="E946" s="1">
        <v>71667</v>
      </c>
      <c r="F946" s="1">
        <v>70475</v>
      </c>
      <c r="H946" s="51"/>
      <c r="I946" s="52"/>
      <c r="J946" s="51"/>
      <c r="K946" s="51"/>
      <c r="L946" s="50"/>
      <c r="M946" s="50"/>
    </row>
    <row r="947" spans="1:13" x14ac:dyDescent="0.3">
      <c r="A947" s="1">
        <v>2031</v>
      </c>
      <c r="B947" s="2" t="s">
        <v>21</v>
      </c>
      <c r="C947" s="22" t="e">
        <f>NA()</f>
        <v>#N/A</v>
      </c>
      <c r="D947" s="1">
        <v>95735</v>
      </c>
      <c r="E947" s="1">
        <v>97828</v>
      </c>
      <c r="F947" s="1">
        <v>98493</v>
      </c>
      <c r="H947" s="51"/>
      <c r="I947" s="52"/>
      <c r="J947" s="51"/>
      <c r="K947" s="51"/>
      <c r="L947" s="50"/>
      <c r="M947" s="50"/>
    </row>
    <row r="948" spans="1:13" x14ac:dyDescent="0.3">
      <c r="A948" s="1">
        <v>2031</v>
      </c>
      <c r="B948" s="2" t="s">
        <v>22</v>
      </c>
      <c r="C948" s="22" t="e">
        <f>NA()</f>
        <v>#N/A</v>
      </c>
      <c r="D948" s="1">
        <v>92168</v>
      </c>
      <c r="E948" s="1">
        <v>95075</v>
      </c>
      <c r="F948" s="1">
        <v>93043</v>
      </c>
      <c r="H948" s="51"/>
      <c r="I948" s="52"/>
      <c r="J948" s="51"/>
      <c r="K948" s="51"/>
      <c r="L948" s="50"/>
      <c r="M948" s="50"/>
    </row>
    <row r="949" spans="1:13" x14ac:dyDescent="0.3">
      <c r="A949" s="1">
        <v>2031</v>
      </c>
      <c r="B949" s="2" t="s">
        <v>23</v>
      </c>
      <c r="C949" s="22" t="e">
        <f>NA()</f>
        <v>#N/A</v>
      </c>
      <c r="D949" s="1">
        <v>25525</v>
      </c>
      <c r="E949" s="1">
        <v>25223</v>
      </c>
      <c r="F949" s="1">
        <v>25094</v>
      </c>
      <c r="H949" s="51"/>
      <c r="I949" s="52"/>
      <c r="J949" s="51"/>
      <c r="K949" s="51"/>
      <c r="L949" s="50"/>
      <c r="M949" s="50"/>
    </row>
    <row r="950" spans="1:13" x14ac:dyDescent="0.3">
      <c r="A950" s="1">
        <v>2031</v>
      </c>
      <c r="B950" s="2" t="s">
        <v>24</v>
      </c>
      <c r="C950" s="22" t="e">
        <f>NA()</f>
        <v>#N/A</v>
      </c>
      <c r="D950" s="1">
        <v>129816</v>
      </c>
      <c r="E950" s="1">
        <v>133950</v>
      </c>
      <c r="F950" s="1">
        <v>131334</v>
      </c>
      <c r="H950" s="51"/>
      <c r="I950" s="52"/>
      <c r="J950" s="51"/>
      <c r="K950" s="51"/>
      <c r="L950" s="50"/>
      <c r="M950" s="50"/>
    </row>
    <row r="951" spans="1:13" x14ac:dyDescent="0.3">
      <c r="A951" s="1">
        <v>2031</v>
      </c>
      <c r="B951" s="2" t="s">
        <v>25</v>
      </c>
      <c r="C951" s="22" t="e">
        <f>NA()</f>
        <v>#N/A</v>
      </c>
      <c r="D951" s="1">
        <v>340541</v>
      </c>
      <c r="E951" s="1">
        <v>341190</v>
      </c>
      <c r="F951" s="1">
        <v>336257</v>
      </c>
      <c r="H951" s="51"/>
      <c r="I951" s="52"/>
      <c r="J951" s="51"/>
      <c r="K951" s="51"/>
      <c r="L951" s="50"/>
      <c r="M951" s="50"/>
    </row>
    <row r="952" spans="1:13" x14ac:dyDescent="0.3">
      <c r="A952" s="1">
        <v>2031</v>
      </c>
      <c r="B952" s="2" t="s">
        <v>26</v>
      </c>
      <c r="C952" s="22" t="e">
        <f>NA()</f>
        <v>#N/A</v>
      </c>
      <c r="D952" s="1">
        <v>22655</v>
      </c>
      <c r="E952" s="1">
        <v>22725</v>
      </c>
      <c r="F952" s="1">
        <v>22776</v>
      </c>
      <c r="H952" s="51"/>
      <c r="I952" s="52"/>
      <c r="J952" s="51"/>
      <c r="K952" s="51"/>
      <c r="L952" s="50"/>
      <c r="M952" s="50"/>
    </row>
    <row r="953" spans="1:13" x14ac:dyDescent="0.3">
      <c r="A953" s="1">
        <v>2031</v>
      </c>
      <c r="B953" s="2" t="s">
        <v>76</v>
      </c>
      <c r="C953" s="22" t="e">
        <f>NA()</f>
        <v>#N/A</v>
      </c>
      <c r="D953" s="1">
        <v>174954</v>
      </c>
      <c r="E953" s="1">
        <v>169647</v>
      </c>
      <c r="F953" s="1">
        <v>175028</v>
      </c>
      <c r="H953" s="51"/>
      <c r="I953" s="52"/>
      <c r="J953" s="51"/>
      <c r="K953" s="51"/>
      <c r="L953" s="50"/>
      <c r="M953" s="50"/>
    </row>
    <row r="954" spans="1:13" x14ac:dyDescent="0.3">
      <c r="A954" s="1">
        <v>2031</v>
      </c>
      <c r="B954" s="2" t="s">
        <v>27</v>
      </c>
      <c r="C954" s="22" t="e">
        <f>NA()</f>
        <v>#N/A</v>
      </c>
      <c r="D954" s="1">
        <v>176141</v>
      </c>
      <c r="E954" s="1">
        <v>179582</v>
      </c>
      <c r="F954" s="1">
        <v>178760</v>
      </c>
      <c r="H954" s="51"/>
      <c r="I954" s="52"/>
      <c r="J954" s="51"/>
      <c r="K954" s="51"/>
      <c r="L954" s="50"/>
      <c r="M954" s="50"/>
    </row>
    <row r="955" spans="1:13" x14ac:dyDescent="0.3">
      <c r="A955" s="1">
        <v>2031</v>
      </c>
      <c r="B955" s="2" t="s">
        <v>28</v>
      </c>
      <c r="C955" s="22" t="e">
        <f>NA()</f>
        <v>#N/A</v>
      </c>
      <c r="D955" s="1">
        <v>115033</v>
      </c>
      <c r="E955" s="1">
        <v>118368</v>
      </c>
      <c r="F955" s="1">
        <v>114516</v>
      </c>
      <c r="H955" s="51"/>
      <c r="I955" s="52"/>
      <c r="J955" s="51"/>
      <c r="K955" s="51"/>
      <c r="L955" s="50"/>
      <c r="M955" s="50"/>
    </row>
    <row r="956" spans="1:13" x14ac:dyDescent="0.3">
      <c r="A956" s="1">
        <v>2031</v>
      </c>
      <c r="B956" s="2" t="s">
        <v>29</v>
      </c>
      <c r="C956" s="22" t="e">
        <f>NA()</f>
        <v>#N/A</v>
      </c>
      <c r="D956" s="1">
        <v>24951</v>
      </c>
      <c r="E956" s="1">
        <v>23972</v>
      </c>
      <c r="F956" s="1">
        <v>24562</v>
      </c>
      <c r="H956" s="51"/>
      <c r="I956" s="52"/>
      <c r="J956" s="51"/>
      <c r="K956" s="51"/>
      <c r="L956" s="50"/>
      <c r="M956" s="50"/>
    </row>
    <row r="957" spans="1:13" x14ac:dyDescent="0.3">
      <c r="A957" s="1">
        <v>2031</v>
      </c>
      <c r="B957" s="2" t="s">
        <v>30</v>
      </c>
      <c r="C957" s="22" t="e">
        <f>NA()</f>
        <v>#N/A</v>
      </c>
      <c r="D957" s="1">
        <v>111673</v>
      </c>
      <c r="E957" s="1">
        <v>112897</v>
      </c>
      <c r="F957" s="1">
        <v>111794</v>
      </c>
      <c r="H957" s="51"/>
      <c r="I957" s="52"/>
      <c r="J957" s="51"/>
      <c r="K957" s="51"/>
      <c r="L957" s="50"/>
      <c r="M957" s="50"/>
    </row>
    <row r="958" spans="1:13" x14ac:dyDescent="0.3">
      <c r="A958" s="1">
        <v>2031</v>
      </c>
      <c r="B958" s="2" t="s">
        <v>31</v>
      </c>
      <c r="C958" s="22" t="e">
        <f>NA()</f>
        <v>#N/A</v>
      </c>
      <c r="D958" s="1">
        <v>322175</v>
      </c>
      <c r="E958" s="1">
        <v>327915</v>
      </c>
      <c r="F958" s="1">
        <v>321890</v>
      </c>
      <c r="H958" s="51"/>
      <c r="I958" s="52"/>
      <c r="J958" s="51"/>
      <c r="K958" s="51"/>
      <c r="L958" s="50"/>
      <c r="M958" s="50"/>
    </row>
    <row r="959" spans="1:13" x14ac:dyDescent="0.3">
      <c r="A959" s="1">
        <v>2031</v>
      </c>
      <c r="B959" s="2" t="s">
        <v>32</v>
      </c>
      <c r="C959" s="22" t="e">
        <f>NA()</f>
        <v>#N/A</v>
      </c>
      <c r="D959" s="1">
        <v>102584</v>
      </c>
      <c r="E959" s="1">
        <v>98426</v>
      </c>
      <c r="F959" s="1">
        <v>101176</v>
      </c>
      <c r="H959" s="51"/>
      <c r="I959" s="52"/>
      <c r="J959" s="51"/>
      <c r="K959" s="51"/>
      <c r="L959" s="50"/>
      <c r="M959" s="50"/>
    </row>
    <row r="960" spans="1:13" x14ac:dyDescent="0.3">
      <c r="A960" s="1">
        <v>2031</v>
      </c>
      <c r="B960" s="2" t="s">
        <v>33</v>
      </c>
      <c r="C960" s="22" t="e">
        <f>NA()</f>
        <v>#N/A</v>
      </c>
      <c r="D960" s="1">
        <v>85658</v>
      </c>
      <c r="E960" s="1">
        <v>87618</v>
      </c>
      <c r="F960" s="1">
        <v>85518</v>
      </c>
      <c r="H960" s="51"/>
      <c r="I960" s="52"/>
      <c r="J960" s="51"/>
      <c r="K960" s="51"/>
      <c r="L960" s="50"/>
      <c r="M960" s="50"/>
    </row>
    <row r="961" spans="1:13" x14ac:dyDescent="0.3">
      <c r="A961" s="1">
        <v>2031</v>
      </c>
      <c r="B961" s="2" t="s">
        <v>34</v>
      </c>
      <c r="C961" s="22" t="e">
        <f>NA()</f>
        <v>#N/A</v>
      </c>
      <c r="D961" s="1">
        <v>192497</v>
      </c>
      <c r="E961" s="1">
        <v>194294</v>
      </c>
      <c r="F961" s="1">
        <v>192160</v>
      </c>
      <c r="H961" s="51"/>
      <c r="I961" s="52"/>
      <c r="J961" s="51"/>
      <c r="K961" s="51"/>
      <c r="L961" s="50"/>
      <c r="M961" s="50"/>
    </row>
    <row r="962" spans="1:13" x14ac:dyDescent="0.3">
      <c r="A962" s="1">
        <v>2032</v>
      </c>
      <c r="B962" s="2" t="s">
        <v>6</v>
      </c>
      <c r="C962" s="22" t="e">
        <f>NA()</f>
        <v>#N/A</v>
      </c>
      <c r="D962" s="1">
        <v>276397</v>
      </c>
      <c r="E962" s="1">
        <v>259724</v>
      </c>
      <c r="F962" s="1">
        <v>258824</v>
      </c>
      <c r="H962" s="51"/>
      <c r="I962" s="52"/>
      <c r="J962" s="51"/>
      <c r="K962" s="51"/>
      <c r="L962" s="50"/>
      <c r="M962" s="50"/>
    </row>
    <row r="963" spans="1:13" x14ac:dyDescent="0.3">
      <c r="A963" s="1">
        <v>2032</v>
      </c>
      <c r="B963" s="2" t="s">
        <v>7</v>
      </c>
      <c r="C963" s="22" t="e">
        <f>NA()</f>
        <v>#N/A</v>
      </c>
      <c r="D963" s="1">
        <v>291890</v>
      </c>
      <c r="E963" s="1">
        <v>302558</v>
      </c>
      <c r="F963" s="1">
        <v>307674</v>
      </c>
      <c r="H963" s="51"/>
      <c r="I963" s="52"/>
      <c r="J963" s="51"/>
      <c r="K963" s="51"/>
      <c r="L963" s="50"/>
      <c r="M963" s="50"/>
    </row>
    <row r="964" spans="1:13" x14ac:dyDescent="0.3">
      <c r="A964" s="1">
        <v>2032</v>
      </c>
      <c r="B964" s="2" t="s">
        <v>8</v>
      </c>
      <c r="C964" s="22" t="e">
        <f>NA()</f>
        <v>#N/A</v>
      </c>
      <c r="D964" s="1">
        <v>116374</v>
      </c>
      <c r="E964" s="1">
        <v>118189</v>
      </c>
      <c r="F964" s="1">
        <v>113490</v>
      </c>
      <c r="H964" s="51"/>
      <c r="I964" s="52"/>
      <c r="J964" s="51"/>
      <c r="K964" s="51"/>
      <c r="L964" s="50"/>
      <c r="M964" s="50"/>
    </row>
    <row r="965" spans="1:13" x14ac:dyDescent="0.3">
      <c r="A965" s="1">
        <v>2032</v>
      </c>
      <c r="B965" s="2" t="s">
        <v>74</v>
      </c>
      <c r="C965" s="22" t="e">
        <f>NA()</f>
        <v>#N/A</v>
      </c>
      <c r="D965" s="1">
        <v>78151</v>
      </c>
      <c r="E965" s="1">
        <v>84631</v>
      </c>
      <c r="F965" s="1">
        <v>80537</v>
      </c>
      <c r="H965" s="51"/>
      <c r="I965" s="52"/>
      <c r="J965" s="51"/>
      <c r="K965" s="51"/>
      <c r="L965" s="50"/>
      <c r="M965" s="50"/>
    </row>
    <row r="966" spans="1:13" x14ac:dyDescent="0.3">
      <c r="A966" s="1">
        <v>2032</v>
      </c>
      <c r="B966" s="2" t="s">
        <v>9</v>
      </c>
      <c r="C966" s="22" t="e">
        <f>NA()</f>
        <v>#N/A</v>
      </c>
      <c r="D966" s="1">
        <v>592861</v>
      </c>
      <c r="E966" s="1">
        <v>591614</v>
      </c>
      <c r="F966" s="1">
        <v>620012</v>
      </c>
      <c r="H966" s="51"/>
      <c r="I966" s="52"/>
      <c r="J966" s="51"/>
      <c r="K966" s="51"/>
      <c r="L966" s="50"/>
      <c r="M966" s="50"/>
    </row>
    <row r="967" spans="1:13" x14ac:dyDescent="0.3">
      <c r="A967" s="1">
        <v>2032</v>
      </c>
      <c r="B967" s="2" t="s">
        <v>10</v>
      </c>
      <c r="C967" s="22" t="e">
        <f>NA()</f>
        <v>#N/A</v>
      </c>
      <c r="D967" s="1">
        <v>50895</v>
      </c>
      <c r="E967" s="1">
        <v>52189</v>
      </c>
      <c r="F967" s="1">
        <v>51262</v>
      </c>
      <c r="H967" s="51"/>
      <c r="I967" s="52"/>
      <c r="J967" s="51"/>
      <c r="K967" s="51"/>
      <c r="L967" s="50"/>
      <c r="M967" s="50"/>
    </row>
    <row r="968" spans="1:13" x14ac:dyDescent="0.3">
      <c r="A968" s="1">
        <v>2032</v>
      </c>
      <c r="B968" s="2" t="s">
        <v>75</v>
      </c>
      <c r="C968" s="22" t="e">
        <f>NA()</f>
        <v>#N/A</v>
      </c>
      <c r="D968" s="1">
        <v>144688</v>
      </c>
      <c r="E968" s="1">
        <v>145301</v>
      </c>
      <c r="F968" s="1">
        <v>142113</v>
      </c>
      <c r="H968" s="51"/>
      <c r="I968" s="52"/>
      <c r="J968" s="51"/>
      <c r="K968" s="51"/>
      <c r="L968" s="50"/>
      <c r="M968" s="50"/>
    </row>
    <row r="969" spans="1:13" x14ac:dyDescent="0.3">
      <c r="A969" s="1">
        <v>2032</v>
      </c>
      <c r="B969" s="2" t="s">
        <v>11</v>
      </c>
      <c r="C969" s="22" t="e">
        <f>NA()</f>
        <v>#N/A</v>
      </c>
      <c r="D969" s="1">
        <v>166276</v>
      </c>
      <c r="E969" s="1">
        <v>159671</v>
      </c>
      <c r="F969" s="1">
        <v>160866</v>
      </c>
      <c r="H969" s="51"/>
      <c r="I969" s="52"/>
      <c r="J969" s="51"/>
      <c r="K969" s="51"/>
      <c r="L969" s="50"/>
      <c r="M969" s="50"/>
    </row>
    <row r="970" spans="1:13" x14ac:dyDescent="0.3">
      <c r="A970" s="1">
        <v>2032</v>
      </c>
      <c r="B970" s="2" t="s">
        <v>12</v>
      </c>
      <c r="C970" s="22" t="e">
        <f>NA()</f>
        <v>#N/A</v>
      </c>
      <c r="D970" s="1">
        <v>123065</v>
      </c>
      <c r="E970" s="1">
        <v>124584</v>
      </c>
      <c r="F970" s="1">
        <v>123071</v>
      </c>
      <c r="H970" s="51"/>
      <c r="I970" s="52"/>
      <c r="J970" s="51"/>
      <c r="K970" s="51"/>
      <c r="L970" s="50"/>
      <c r="M970" s="50"/>
    </row>
    <row r="971" spans="1:13" x14ac:dyDescent="0.3">
      <c r="A971" s="1">
        <v>2032</v>
      </c>
      <c r="B971" s="2" t="s">
        <v>13</v>
      </c>
      <c r="C971" s="22" t="e">
        <f>NA()</f>
        <v>#N/A</v>
      </c>
      <c r="D971" s="1">
        <v>101082</v>
      </c>
      <c r="E971" s="1">
        <v>106959</v>
      </c>
      <c r="F971" s="1">
        <v>104334</v>
      </c>
      <c r="H971" s="51"/>
      <c r="I971" s="52"/>
      <c r="J971" s="51"/>
      <c r="K971" s="51"/>
      <c r="L971" s="50"/>
      <c r="M971" s="50"/>
    </row>
    <row r="972" spans="1:13" x14ac:dyDescent="0.3">
      <c r="A972" s="1">
        <v>2032</v>
      </c>
      <c r="B972" s="2" t="s">
        <v>14</v>
      </c>
      <c r="C972" s="22" t="e">
        <f>NA()</f>
        <v>#N/A</v>
      </c>
      <c r="D972" s="1">
        <v>119671</v>
      </c>
      <c r="E972" s="1">
        <v>118090</v>
      </c>
      <c r="F972" s="1">
        <v>122307</v>
      </c>
      <c r="H972" s="51"/>
      <c r="I972" s="52"/>
      <c r="J972" s="51"/>
      <c r="K972" s="51"/>
      <c r="L972" s="50"/>
      <c r="M972" s="50"/>
    </row>
    <row r="973" spans="1:13" x14ac:dyDescent="0.3">
      <c r="A973" s="1">
        <v>2032</v>
      </c>
      <c r="B973" s="2" t="s">
        <v>15</v>
      </c>
      <c r="C973" s="22" t="e">
        <f>NA()</f>
        <v>#N/A</v>
      </c>
      <c r="D973" s="1">
        <v>93983</v>
      </c>
      <c r="E973" s="1">
        <v>96756</v>
      </c>
      <c r="F973" s="1">
        <v>95335</v>
      </c>
      <c r="H973" s="51"/>
      <c r="I973" s="52"/>
      <c r="J973" s="51"/>
      <c r="K973" s="51"/>
      <c r="L973" s="50"/>
      <c r="M973" s="50"/>
    </row>
    <row r="974" spans="1:13" x14ac:dyDescent="0.3">
      <c r="A974" s="1">
        <v>2032</v>
      </c>
      <c r="B974" s="2" t="s">
        <v>16</v>
      </c>
      <c r="C974" s="22" t="e">
        <f>NA()</f>
        <v>#N/A</v>
      </c>
      <c r="D974" s="1">
        <v>170618</v>
      </c>
      <c r="E974" s="1">
        <v>173020</v>
      </c>
      <c r="F974" s="1">
        <v>171674</v>
      </c>
      <c r="H974" s="51"/>
      <c r="I974" s="52"/>
      <c r="J974" s="51"/>
      <c r="K974" s="51"/>
      <c r="L974" s="50"/>
      <c r="M974" s="50"/>
    </row>
    <row r="975" spans="1:13" x14ac:dyDescent="0.3">
      <c r="A975" s="1">
        <v>2032</v>
      </c>
      <c r="B975" s="2" t="s">
        <v>17</v>
      </c>
      <c r="C975" s="22" t="e">
        <f>NA()</f>
        <v>#N/A</v>
      </c>
      <c r="D975" s="1">
        <v>393468</v>
      </c>
      <c r="E975" s="1">
        <v>398367</v>
      </c>
      <c r="F975" s="1">
        <v>395909</v>
      </c>
      <c r="H975" s="51"/>
      <c r="I975" s="52"/>
      <c r="J975" s="51"/>
      <c r="K975" s="51"/>
      <c r="L975" s="50"/>
      <c r="M975" s="50"/>
    </row>
    <row r="976" spans="1:13" x14ac:dyDescent="0.3">
      <c r="A976" s="1">
        <v>2032</v>
      </c>
      <c r="B976" s="2" t="s">
        <v>18</v>
      </c>
      <c r="C976" s="22" t="e">
        <f>NA()</f>
        <v>#N/A</v>
      </c>
      <c r="D976" s="1">
        <v>668130</v>
      </c>
      <c r="E976" s="1">
        <v>639026</v>
      </c>
      <c r="F976" s="1">
        <v>644692</v>
      </c>
      <c r="H976" s="51"/>
      <c r="I976" s="52"/>
      <c r="J976" s="51"/>
      <c r="K976" s="51"/>
      <c r="L976" s="50"/>
      <c r="M976" s="50"/>
    </row>
    <row r="977" spans="1:13" x14ac:dyDescent="0.3">
      <c r="A977" s="1">
        <v>2032</v>
      </c>
      <c r="B977" s="2" t="s">
        <v>19</v>
      </c>
      <c r="C977" s="22" t="e">
        <f>NA()</f>
        <v>#N/A</v>
      </c>
      <c r="D977" s="1">
        <v>243469</v>
      </c>
      <c r="E977" s="1">
        <v>240451</v>
      </c>
      <c r="F977" s="1">
        <v>237690</v>
      </c>
      <c r="H977" s="51"/>
      <c r="I977" s="52"/>
      <c r="J977" s="51"/>
      <c r="K977" s="51"/>
      <c r="L977" s="50"/>
      <c r="M977" s="50"/>
    </row>
    <row r="978" spans="1:13" x14ac:dyDescent="0.3">
      <c r="A978" s="1">
        <v>2032</v>
      </c>
      <c r="B978" s="2" t="s">
        <v>20</v>
      </c>
      <c r="C978" s="22" t="e">
        <f>NA()</f>
        <v>#N/A</v>
      </c>
      <c r="D978" s="1">
        <v>68910</v>
      </c>
      <c r="E978" s="1">
        <v>71142</v>
      </c>
      <c r="F978" s="1">
        <v>69873</v>
      </c>
      <c r="H978" s="51"/>
      <c r="I978" s="52"/>
      <c r="J978" s="51"/>
      <c r="K978" s="51"/>
      <c r="L978" s="50"/>
      <c r="M978" s="50"/>
    </row>
    <row r="979" spans="1:13" x14ac:dyDescent="0.3">
      <c r="A979" s="1">
        <v>2032</v>
      </c>
      <c r="B979" s="2" t="s">
        <v>21</v>
      </c>
      <c r="C979" s="22" t="e">
        <f>NA()</f>
        <v>#N/A</v>
      </c>
      <c r="D979" s="1">
        <v>96314</v>
      </c>
      <c r="E979" s="1">
        <v>98546</v>
      </c>
      <c r="F979" s="1">
        <v>99334</v>
      </c>
      <c r="H979" s="51"/>
      <c r="I979" s="52"/>
      <c r="J979" s="51"/>
      <c r="K979" s="51"/>
      <c r="L979" s="50"/>
      <c r="M979" s="50"/>
    </row>
    <row r="980" spans="1:13" x14ac:dyDescent="0.3">
      <c r="A980" s="1">
        <v>2032</v>
      </c>
      <c r="B980" s="2" t="s">
        <v>22</v>
      </c>
      <c r="C980" s="22" t="e">
        <f>NA()</f>
        <v>#N/A</v>
      </c>
      <c r="D980" s="1">
        <v>92008</v>
      </c>
      <c r="E980" s="1">
        <v>95113</v>
      </c>
      <c r="F980" s="1">
        <v>92936</v>
      </c>
      <c r="H980" s="51"/>
      <c r="I980" s="52"/>
      <c r="J980" s="51"/>
      <c r="K980" s="51"/>
      <c r="L980" s="50"/>
      <c r="M980" s="50"/>
    </row>
    <row r="981" spans="1:13" x14ac:dyDescent="0.3">
      <c r="A981" s="1">
        <v>2032</v>
      </c>
      <c r="B981" s="2" t="s">
        <v>23</v>
      </c>
      <c r="C981" s="22" t="e">
        <f>NA()</f>
        <v>#N/A</v>
      </c>
      <c r="D981" s="1">
        <v>25386</v>
      </c>
      <c r="E981" s="1">
        <v>25098</v>
      </c>
      <c r="F981" s="1">
        <v>24960</v>
      </c>
      <c r="H981" s="51"/>
      <c r="I981" s="52"/>
      <c r="J981" s="51"/>
      <c r="K981" s="51"/>
      <c r="L981" s="50"/>
      <c r="M981" s="50"/>
    </row>
    <row r="982" spans="1:13" x14ac:dyDescent="0.3">
      <c r="A982" s="1">
        <v>2032</v>
      </c>
      <c r="B982" s="2" t="s">
        <v>24</v>
      </c>
      <c r="C982" s="22" t="e">
        <f>NA()</f>
        <v>#N/A</v>
      </c>
      <c r="D982" s="1">
        <v>129163</v>
      </c>
      <c r="E982" s="1">
        <v>133586</v>
      </c>
      <c r="F982" s="1">
        <v>130815</v>
      </c>
      <c r="H982" s="51"/>
      <c r="I982" s="52"/>
      <c r="J982" s="51"/>
      <c r="K982" s="51"/>
      <c r="L982" s="50"/>
      <c r="M982" s="50"/>
    </row>
    <row r="983" spans="1:13" x14ac:dyDescent="0.3">
      <c r="A983" s="1">
        <v>2032</v>
      </c>
      <c r="B983" s="2" t="s">
        <v>25</v>
      </c>
      <c r="C983" s="22" t="e">
        <f>NA()</f>
        <v>#N/A</v>
      </c>
      <c r="D983" s="1">
        <v>340274</v>
      </c>
      <c r="E983" s="1">
        <v>340996</v>
      </c>
      <c r="F983" s="1">
        <v>335688</v>
      </c>
      <c r="H983" s="51"/>
      <c r="I983" s="52"/>
      <c r="J983" s="51"/>
      <c r="K983" s="51"/>
      <c r="L983" s="50"/>
      <c r="M983" s="50"/>
    </row>
    <row r="984" spans="1:13" x14ac:dyDescent="0.3">
      <c r="A984" s="1">
        <v>2032</v>
      </c>
      <c r="B984" s="2" t="s">
        <v>26</v>
      </c>
      <c r="C984" s="22" t="e">
        <f>NA()</f>
        <v>#N/A</v>
      </c>
      <c r="D984" s="1">
        <v>22671</v>
      </c>
      <c r="E984" s="1">
        <v>22748</v>
      </c>
      <c r="F984" s="1">
        <v>22776</v>
      </c>
      <c r="H984" s="51"/>
      <c r="I984" s="52"/>
      <c r="J984" s="51"/>
      <c r="K984" s="51"/>
      <c r="L984" s="50"/>
      <c r="M984" s="50"/>
    </row>
    <row r="985" spans="1:13" x14ac:dyDescent="0.3">
      <c r="A985" s="1">
        <v>2032</v>
      </c>
      <c r="B985" s="2" t="s">
        <v>76</v>
      </c>
      <c r="C985" s="22" t="e">
        <f>NA()</f>
        <v>#N/A</v>
      </c>
      <c r="D985" s="1">
        <v>176432</v>
      </c>
      <c r="E985" s="1">
        <v>170647</v>
      </c>
      <c r="F985" s="1">
        <v>176523</v>
      </c>
      <c r="H985" s="51"/>
      <c r="I985" s="52"/>
      <c r="J985" s="51"/>
      <c r="K985" s="51"/>
      <c r="L985" s="50"/>
      <c r="M985" s="50"/>
    </row>
    <row r="986" spans="1:13" x14ac:dyDescent="0.3">
      <c r="A986" s="1">
        <v>2032</v>
      </c>
      <c r="B986" s="2" t="s">
        <v>27</v>
      </c>
      <c r="C986" s="22" t="e">
        <f>NA()</f>
        <v>#N/A</v>
      </c>
      <c r="D986" s="1">
        <v>176079</v>
      </c>
      <c r="E986" s="1">
        <v>179737</v>
      </c>
      <c r="F986" s="1">
        <v>178838</v>
      </c>
      <c r="H986" s="51"/>
      <c r="I986" s="52"/>
      <c r="J986" s="51"/>
      <c r="K986" s="51"/>
      <c r="L986" s="50"/>
      <c r="M986" s="50"/>
    </row>
    <row r="987" spans="1:13" x14ac:dyDescent="0.3">
      <c r="A987" s="1">
        <v>2032</v>
      </c>
      <c r="B987" s="2" t="s">
        <v>28</v>
      </c>
      <c r="C987" s="22" t="e">
        <f>NA()</f>
        <v>#N/A</v>
      </c>
      <c r="D987" s="1">
        <v>114881</v>
      </c>
      <c r="E987" s="1">
        <v>118514</v>
      </c>
      <c r="F987" s="1">
        <v>114360</v>
      </c>
      <c r="H987" s="51"/>
      <c r="I987" s="52"/>
      <c r="J987" s="51"/>
      <c r="K987" s="51"/>
      <c r="L987" s="50"/>
      <c r="M987" s="50"/>
    </row>
    <row r="988" spans="1:13" x14ac:dyDescent="0.3">
      <c r="A988" s="1">
        <v>2032</v>
      </c>
      <c r="B988" s="2" t="s">
        <v>29</v>
      </c>
      <c r="C988" s="22" t="e">
        <f>NA()</f>
        <v>#N/A</v>
      </c>
      <c r="D988" s="1">
        <v>25000</v>
      </c>
      <c r="E988" s="1">
        <v>23955</v>
      </c>
      <c r="F988" s="1">
        <v>24577</v>
      </c>
      <c r="H988" s="51"/>
      <c r="I988" s="52"/>
      <c r="J988" s="51"/>
      <c r="K988" s="51"/>
      <c r="L988" s="50"/>
      <c r="M988" s="50"/>
    </row>
    <row r="989" spans="1:13" x14ac:dyDescent="0.3">
      <c r="A989" s="1">
        <v>2032</v>
      </c>
      <c r="B989" s="2" t="s">
        <v>30</v>
      </c>
      <c r="C989" s="22" t="e">
        <f>NA()</f>
        <v>#N/A</v>
      </c>
      <c r="D989" s="1">
        <v>111471</v>
      </c>
      <c r="E989" s="1">
        <v>112761</v>
      </c>
      <c r="F989" s="1">
        <v>111575</v>
      </c>
      <c r="H989" s="51"/>
      <c r="I989" s="52"/>
      <c r="J989" s="51"/>
      <c r="K989" s="51"/>
      <c r="L989" s="50"/>
      <c r="M989" s="50"/>
    </row>
    <row r="990" spans="1:13" x14ac:dyDescent="0.3">
      <c r="A990" s="1">
        <v>2032</v>
      </c>
      <c r="B990" s="2" t="s">
        <v>31</v>
      </c>
      <c r="C990" s="22" t="e">
        <f>NA()</f>
        <v>#N/A</v>
      </c>
      <c r="D990" s="1">
        <v>322223</v>
      </c>
      <c r="E990" s="1">
        <v>328304</v>
      </c>
      <c r="F990" s="1">
        <v>321839</v>
      </c>
      <c r="H990" s="51"/>
      <c r="I990" s="52"/>
      <c r="J990" s="51"/>
      <c r="K990" s="51"/>
      <c r="L990" s="50"/>
      <c r="M990" s="50"/>
    </row>
    <row r="991" spans="1:13" x14ac:dyDescent="0.3">
      <c r="A991" s="1">
        <v>2032</v>
      </c>
      <c r="B991" s="2" t="s">
        <v>32</v>
      </c>
      <c r="C991" s="22" t="e">
        <f>NA()</f>
        <v>#N/A</v>
      </c>
      <c r="D991" s="1">
        <v>103174</v>
      </c>
      <c r="E991" s="1">
        <v>98754</v>
      </c>
      <c r="F991" s="1">
        <v>101645</v>
      </c>
      <c r="H991" s="51"/>
      <c r="I991" s="52"/>
      <c r="J991" s="51"/>
      <c r="K991" s="51"/>
      <c r="L991" s="50"/>
      <c r="M991" s="50"/>
    </row>
    <row r="992" spans="1:13" x14ac:dyDescent="0.3">
      <c r="A992" s="1">
        <v>2032</v>
      </c>
      <c r="B992" s="2" t="s">
        <v>33</v>
      </c>
      <c r="C992" s="22" t="e">
        <f>NA()</f>
        <v>#N/A</v>
      </c>
      <c r="D992" s="1">
        <v>85265</v>
      </c>
      <c r="E992" s="1">
        <v>87380</v>
      </c>
      <c r="F992" s="1">
        <v>85106</v>
      </c>
      <c r="H992" s="51"/>
      <c r="I992" s="52"/>
      <c r="J992" s="51"/>
      <c r="K992" s="51"/>
      <c r="L992" s="50"/>
      <c r="M992" s="50"/>
    </row>
    <row r="993" spans="1:13" x14ac:dyDescent="0.3">
      <c r="A993" s="1">
        <v>2032</v>
      </c>
      <c r="B993" s="2" t="s">
        <v>34</v>
      </c>
      <c r="C993" s="22" t="e">
        <f>NA()</f>
        <v>#N/A</v>
      </c>
      <c r="D993" s="1">
        <v>193254</v>
      </c>
      <c r="E993" s="1">
        <v>195112</v>
      </c>
      <c r="F993" s="1">
        <v>192888</v>
      </c>
      <c r="H993" s="51"/>
      <c r="I993" s="52"/>
      <c r="J993" s="51"/>
      <c r="K993" s="51"/>
      <c r="L993" s="50"/>
      <c r="M993" s="50"/>
    </row>
    <row r="994" spans="1:13" x14ac:dyDescent="0.3">
      <c r="A994" s="1">
        <v>2033</v>
      </c>
      <c r="B994" s="2" t="s">
        <v>6</v>
      </c>
      <c r="C994" s="22" t="e">
        <f>NA()</f>
        <v>#N/A</v>
      </c>
      <c r="D994" s="1">
        <v>278887</v>
      </c>
      <c r="E994" s="1">
        <v>261291</v>
      </c>
      <c r="F994" s="1">
        <v>260283</v>
      </c>
      <c r="H994" s="51"/>
      <c r="I994" s="52"/>
      <c r="J994" s="51"/>
      <c r="K994" s="51"/>
      <c r="L994" s="50"/>
      <c r="M994" s="50"/>
    </row>
    <row r="995" spans="1:13" x14ac:dyDescent="0.3">
      <c r="A995" s="1">
        <v>2033</v>
      </c>
      <c r="B995" s="2" t="s">
        <v>7</v>
      </c>
      <c r="C995" s="22" t="e">
        <f>NA()</f>
        <v>#N/A</v>
      </c>
      <c r="D995" s="1">
        <v>293535</v>
      </c>
      <c r="E995" s="1">
        <v>304615</v>
      </c>
      <c r="F995" s="1">
        <v>310224</v>
      </c>
      <c r="H995" s="51"/>
      <c r="I995" s="52"/>
      <c r="J995" s="51"/>
      <c r="K995" s="51"/>
      <c r="L995" s="50"/>
      <c r="M995" s="50"/>
    </row>
    <row r="996" spans="1:13" x14ac:dyDescent="0.3">
      <c r="A996" s="1">
        <v>2033</v>
      </c>
      <c r="B996" s="2" t="s">
        <v>8</v>
      </c>
      <c r="C996" s="22" t="e">
        <f>NA()</f>
        <v>#N/A</v>
      </c>
      <c r="D996" s="1">
        <v>116218</v>
      </c>
      <c r="E996" s="1">
        <v>118198</v>
      </c>
      <c r="F996" s="1">
        <v>113150</v>
      </c>
      <c r="H996" s="51"/>
      <c r="I996" s="52"/>
      <c r="J996" s="51"/>
      <c r="K996" s="51"/>
      <c r="L996" s="50"/>
      <c r="M996" s="50"/>
    </row>
    <row r="997" spans="1:13" x14ac:dyDescent="0.3">
      <c r="A997" s="1">
        <v>2033</v>
      </c>
      <c r="B997" s="2" t="s">
        <v>74</v>
      </c>
      <c r="C997" s="22" t="e">
        <f>NA()</f>
        <v>#N/A</v>
      </c>
      <c r="D997" s="1">
        <v>77591</v>
      </c>
      <c r="E997" s="1">
        <v>84487</v>
      </c>
      <c r="F997" s="1">
        <v>80146</v>
      </c>
      <c r="H997" s="51"/>
      <c r="I997" s="52"/>
      <c r="J997" s="51"/>
      <c r="K997" s="51"/>
      <c r="L997" s="50"/>
      <c r="M997" s="50"/>
    </row>
    <row r="998" spans="1:13" x14ac:dyDescent="0.3">
      <c r="A998" s="1">
        <v>2033</v>
      </c>
      <c r="B998" s="2" t="s">
        <v>9</v>
      </c>
      <c r="C998" s="22" t="e">
        <f>NA()</f>
        <v>#N/A</v>
      </c>
      <c r="D998" s="1">
        <v>598139</v>
      </c>
      <c r="E998" s="1">
        <v>596167</v>
      </c>
      <c r="F998" s="1">
        <v>626822</v>
      </c>
      <c r="H998" s="51"/>
      <c r="I998" s="52"/>
      <c r="J998" s="51"/>
      <c r="K998" s="51"/>
      <c r="L998" s="50"/>
      <c r="M998" s="50"/>
    </row>
    <row r="999" spans="1:13" x14ac:dyDescent="0.3">
      <c r="A999" s="1">
        <v>2033</v>
      </c>
      <c r="B999" s="2" t="s">
        <v>10</v>
      </c>
      <c r="C999" s="22" t="e">
        <f>NA()</f>
        <v>#N/A</v>
      </c>
      <c r="D999" s="1">
        <v>50745</v>
      </c>
      <c r="E999" s="1">
        <v>52118</v>
      </c>
      <c r="F999" s="1">
        <v>51140</v>
      </c>
      <c r="H999" s="51"/>
      <c r="I999" s="52"/>
      <c r="J999" s="51"/>
      <c r="K999" s="51"/>
      <c r="L999" s="50"/>
      <c r="M999" s="50"/>
    </row>
    <row r="1000" spans="1:13" x14ac:dyDescent="0.3">
      <c r="A1000" s="1">
        <v>2033</v>
      </c>
      <c r="B1000" s="2" t="s">
        <v>75</v>
      </c>
      <c r="C1000" s="22" t="e">
        <f>NA()</f>
        <v>#N/A</v>
      </c>
      <c r="D1000" s="1">
        <v>144136</v>
      </c>
      <c r="E1000" s="1">
        <v>144929</v>
      </c>
      <c r="F1000" s="1">
        <v>141413</v>
      </c>
      <c r="H1000" s="51"/>
      <c r="I1000" s="52"/>
      <c r="J1000" s="51"/>
      <c r="K1000" s="51"/>
      <c r="L1000" s="50"/>
      <c r="M1000" s="50"/>
    </row>
    <row r="1001" spans="1:13" x14ac:dyDescent="0.3">
      <c r="A1001" s="1">
        <v>2033</v>
      </c>
      <c r="B1001" s="2" t="s">
        <v>11</v>
      </c>
      <c r="C1001" s="22" t="e">
        <f>NA()</f>
        <v>#N/A</v>
      </c>
      <c r="D1001" s="1">
        <v>167197</v>
      </c>
      <c r="E1001" s="1">
        <v>160323</v>
      </c>
      <c r="F1001" s="1">
        <v>161582</v>
      </c>
      <c r="H1001" s="51"/>
      <c r="I1001" s="52"/>
      <c r="J1001" s="51"/>
      <c r="K1001" s="51"/>
      <c r="L1001" s="50"/>
      <c r="M1001" s="50"/>
    </row>
    <row r="1002" spans="1:13" x14ac:dyDescent="0.3">
      <c r="A1002" s="1">
        <v>2033</v>
      </c>
      <c r="B1002" s="2" t="s">
        <v>12</v>
      </c>
      <c r="C1002" s="22" t="e">
        <f>NA()</f>
        <v>#N/A</v>
      </c>
      <c r="D1002" s="1">
        <v>122879</v>
      </c>
      <c r="E1002" s="1">
        <v>124489</v>
      </c>
      <c r="F1002" s="1">
        <v>122877</v>
      </c>
      <c r="H1002" s="51"/>
      <c r="I1002" s="52"/>
      <c r="J1002" s="51"/>
      <c r="K1002" s="51"/>
      <c r="L1002" s="50"/>
      <c r="M1002" s="50"/>
    </row>
    <row r="1003" spans="1:13" x14ac:dyDescent="0.3">
      <c r="A1003" s="1">
        <v>2033</v>
      </c>
      <c r="B1003" s="2" t="s">
        <v>13</v>
      </c>
      <c r="C1003" s="22" t="e">
        <f>NA()</f>
        <v>#N/A</v>
      </c>
      <c r="D1003" s="1">
        <v>100647</v>
      </c>
      <c r="E1003" s="1">
        <v>106990</v>
      </c>
      <c r="F1003" s="1">
        <v>104197</v>
      </c>
      <c r="H1003" s="51"/>
      <c r="I1003" s="52"/>
      <c r="J1003" s="51"/>
      <c r="K1003" s="51"/>
      <c r="L1003" s="50"/>
      <c r="M1003" s="50"/>
    </row>
    <row r="1004" spans="1:13" x14ac:dyDescent="0.3">
      <c r="A1004" s="1">
        <v>2033</v>
      </c>
      <c r="B1004" s="2" t="s">
        <v>14</v>
      </c>
      <c r="C1004" s="22" t="e">
        <f>NA()</f>
        <v>#N/A</v>
      </c>
      <c r="D1004" s="1">
        <v>120630</v>
      </c>
      <c r="E1004" s="1">
        <v>118921</v>
      </c>
      <c r="F1004" s="1">
        <v>123548</v>
      </c>
      <c r="H1004" s="51"/>
      <c r="I1004" s="52"/>
      <c r="J1004" s="51"/>
      <c r="K1004" s="51"/>
      <c r="L1004" s="50"/>
      <c r="M1004" s="50"/>
    </row>
    <row r="1005" spans="1:13" x14ac:dyDescent="0.3">
      <c r="A1005" s="1">
        <v>2033</v>
      </c>
      <c r="B1005" s="2" t="s">
        <v>15</v>
      </c>
      <c r="C1005" s="22" t="e">
        <f>NA()</f>
        <v>#N/A</v>
      </c>
      <c r="D1005" s="1">
        <v>94092</v>
      </c>
      <c r="E1005" s="1">
        <v>96983</v>
      </c>
      <c r="F1005" s="1">
        <v>95549</v>
      </c>
      <c r="H1005" s="51"/>
      <c r="I1005" s="52"/>
      <c r="J1005" s="51"/>
      <c r="K1005" s="51"/>
      <c r="L1005" s="50"/>
      <c r="M1005" s="50"/>
    </row>
    <row r="1006" spans="1:13" x14ac:dyDescent="0.3">
      <c r="A1006" s="1">
        <v>2033</v>
      </c>
      <c r="B1006" s="2" t="s">
        <v>16</v>
      </c>
      <c r="C1006" s="22" t="e">
        <f>NA()</f>
        <v>#N/A</v>
      </c>
      <c r="D1006" s="1">
        <v>171148</v>
      </c>
      <c r="E1006" s="1">
        <v>173663</v>
      </c>
      <c r="F1006" s="1">
        <v>172273</v>
      </c>
      <c r="H1006" s="51"/>
      <c r="I1006" s="52"/>
      <c r="J1006" s="51"/>
      <c r="K1006" s="51"/>
      <c r="L1006" s="50"/>
      <c r="M1006" s="50"/>
    </row>
    <row r="1007" spans="1:13" x14ac:dyDescent="0.3">
      <c r="A1007" s="1">
        <v>2033</v>
      </c>
      <c r="B1007" s="2" t="s">
        <v>17</v>
      </c>
      <c r="C1007" s="22" t="e">
        <f>NA()</f>
        <v>#N/A</v>
      </c>
      <c r="D1007" s="1">
        <v>394463</v>
      </c>
      <c r="E1007" s="1">
        <v>399679</v>
      </c>
      <c r="F1007" s="1">
        <v>397016</v>
      </c>
      <c r="H1007" s="51"/>
      <c r="I1007" s="52"/>
      <c r="J1007" s="51"/>
      <c r="K1007" s="51"/>
      <c r="L1007" s="50"/>
      <c r="M1007" s="50"/>
    </row>
    <row r="1008" spans="1:13" x14ac:dyDescent="0.3">
      <c r="A1008" s="1">
        <v>2033</v>
      </c>
      <c r="B1008" s="2" t="s">
        <v>18</v>
      </c>
      <c r="C1008" s="22" t="e">
        <f>NA()</f>
        <v>#N/A</v>
      </c>
      <c r="D1008" s="1">
        <v>671551</v>
      </c>
      <c r="E1008" s="1">
        <v>640996</v>
      </c>
      <c r="F1008" s="1">
        <v>646523</v>
      </c>
      <c r="H1008" s="51"/>
      <c r="I1008" s="52"/>
      <c r="J1008" s="51"/>
      <c r="K1008" s="51"/>
      <c r="L1008" s="50"/>
      <c r="M1008" s="50"/>
    </row>
    <row r="1009" spans="1:13" x14ac:dyDescent="0.3">
      <c r="A1009" s="1">
        <v>2033</v>
      </c>
      <c r="B1009" s="2" t="s">
        <v>19</v>
      </c>
      <c r="C1009" s="22" t="e">
        <f>NA()</f>
        <v>#N/A</v>
      </c>
      <c r="D1009" s="1">
        <v>243568</v>
      </c>
      <c r="E1009" s="1">
        <v>240518</v>
      </c>
      <c r="F1009" s="1">
        <v>237473</v>
      </c>
      <c r="H1009" s="51"/>
      <c r="I1009" s="52"/>
      <c r="J1009" s="51"/>
      <c r="K1009" s="51"/>
      <c r="L1009" s="50"/>
      <c r="M1009" s="50"/>
    </row>
    <row r="1010" spans="1:13" x14ac:dyDescent="0.3">
      <c r="A1010" s="1">
        <v>2033</v>
      </c>
      <c r="B1010" s="2" t="s">
        <v>20</v>
      </c>
      <c r="C1010" s="22" t="e">
        <f>NA()</f>
        <v>#N/A</v>
      </c>
      <c r="D1010" s="1">
        <v>68152</v>
      </c>
      <c r="E1010" s="1">
        <v>70574</v>
      </c>
      <c r="F1010" s="1">
        <v>69236</v>
      </c>
      <c r="H1010" s="51"/>
      <c r="I1010" s="52"/>
      <c r="J1010" s="51"/>
      <c r="K1010" s="51"/>
      <c r="L1010" s="50"/>
      <c r="M1010" s="50"/>
    </row>
    <row r="1011" spans="1:13" x14ac:dyDescent="0.3">
      <c r="A1011" s="1">
        <v>2033</v>
      </c>
      <c r="B1011" s="2" t="s">
        <v>21</v>
      </c>
      <c r="C1011" s="22" t="e">
        <f>NA()</f>
        <v>#N/A</v>
      </c>
      <c r="D1011" s="1">
        <v>96893</v>
      </c>
      <c r="E1011" s="1">
        <v>99244</v>
      </c>
      <c r="F1011" s="1">
        <v>100169</v>
      </c>
      <c r="H1011" s="51"/>
      <c r="I1011" s="52"/>
      <c r="J1011" s="51"/>
      <c r="K1011" s="51"/>
      <c r="L1011" s="50"/>
      <c r="M1011" s="50"/>
    </row>
    <row r="1012" spans="1:13" x14ac:dyDescent="0.3">
      <c r="A1012" s="1">
        <v>2033</v>
      </c>
      <c r="B1012" s="2" t="s">
        <v>22</v>
      </c>
      <c r="C1012" s="22" t="e">
        <f>NA()</f>
        <v>#N/A</v>
      </c>
      <c r="D1012" s="1">
        <v>91823</v>
      </c>
      <c r="E1012" s="1">
        <v>95135</v>
      </c>
      <c r="F1012" s="1">
        <v>92819</v>
      </c>
      <c r="H1012" s="51"/>
      <c r="I1012" s="52"/>
      <c r="J1012" s="51"/>
      <c r="K1012" s="51"/>
      <c r="L1012" s="50"/>
      <c r="M1012" s="50"/>
    </row>
    <row r="1013" spans="1:13" x14ac:dyDescent="0.3">
      <c r="A1013" s="1">
        <v>2033</v>
      </c>
      <c r="B1013" s="2" t="s">
        <v>23</v>
      </c>
      <c r="C1013" s="22" t="e">
        <f>NA()</f>
        <v>#N/A</v>
      </c>
      <c r="D1013" s="1">
        <v>25243</v>
      </c>
      <c r="E1013" s="1">
        <v>24955</v>
      </c>
      <c r="F1013" s="1">
        <v>24806</v>
      </c>
      <c r="H1013" s="51"/>
      <c r="I1013" s="52"/>
      <c r="J1013" s="51"/>
      <c r="K1013" s="51"/>
      <c r="L1013" s="50"/>
      <c r="M1013" s="50"/>
    </row>
    <row r="1014" spans="1:13" x14ac:dyDescent="0.3">
      <c r="A1014" s="1">
        <v>2033</v>
      </c>
      <c r="B1014" s="2" t="s">
        <v>24</v>
      </c>
      <c r="C1014" s="22" t="e">
        <f>NA()</f>
        <v>#N/A</v>
      </c>
      <c r="D1014" s="1">
        <v>128466</v>
      </c>
      <c r="E1014" s="1">
        <v>133212</v>
      </c>
      <c r="F1014" s="1">
        <v>130278</v>
      </c>
      <c r="H1014" s="51"/>
      <c r="I1014" s="52"/>
      <c r="J1014" s="51"/>
      <c r="K1014" s="51"/>
      <c r="L1014" s="50"/>
      <c r="M1014" s="50"/>
    </row>
    <row r="1015" spans="1:13" x14ac:dyDescent="0.3">
      <c r="A1015" s="1">
        <v>2033</v>
      </c>
      <c r="B1015" s="2" t="s">
        <v>25</v>
      </c>
      <c r="C1015" s="22" t="e">
        <f>NA()</f>
        <v>#N/A</v>
      </c>
      <c r="D1015" s="1">
        <v>339956</v>
      </c>
      <c r="E1015" s="1">
        <v>340702</v>
      </c>
      <c r="F1015" s="1">
        <v>335013</v>
      </c>
      <c r="H1015" s="51"/>
      <c r="I1015" s="52"/>
      <c r="J1015" s="51"/>
      <c r="K1015" s="51"/>
      <c r="L1015" s="50"/>
      <c r="M1015" s="50"/>
    </row>
    <row r="1016" spans="1:13" x14ac:dyDescent="0.3">
      <c r="A1016" s="1">
        <v>2033</v>
      </c>
      <c r="B1016" s="2" t="s">
        <v>26</v>
      </c>
      <c r="C1016" s="22" t="e">
        <f>NA()</f>
        <v>#N/A</v>
      </c>
      <c r="D1016" s="1">
        <v>22684</v>
      </c>
      <c r="E1016" s="1">
        <v>22782</v>
      </c>
      <c r="F1016" s="1">
        <v>22783</v>
      </c>
      <c r="H1016" s="51"/>
      <c r="I1016" s="52"/>
      <c r="J1016" s="51"/>
      <c r="K1016" s="51"/>
      <c r="L1016" s="50"/>
      <c r="M1016" s="50"/>
    </row>
    <row r="1017" spans="1:13" x14ac:dyDescent="0.3">
      <c r="A1017" s="1">
        <v>2033</v>
      </c>
      <c r="B1017" s="2" t="s">
        <v>76</v>
      </c>
      <c r="C1017" s="22" t="e">
        <f>NA()</f>
        <v>#N/A</v>
      </c>
      <c r="D1017" s="1">
        <v>177885</v>
      </c>
      <c r="E1017" s="1">
        <v>171608</v>
      </c>
      <c r="F1017" s="1">
        <v>177983</v>
      </c>
      <c r="H1017" s="51"/>
      <c r="I1017" s="52"/>
      <c r="J1017" s="51"/>
      <c r="K1017" s="51"/>
      <c r="L1017" s="50"/>
      <c r="M1017" s="50"/>
    </row>
    <row r="1018" spans="1:13" x14ac:dyDescent="0.3">
      <c r="A1018" s="1">
        <v>2033</v>
      </c>
      <c r="B1018" s="2" t="s">
        <v>27</v>
      </c>
      <c r="C1018" s="22" t="e">
        <f>NA()</f>
        <v>#N/A</v>
      </c>
      <c r="D1018" s="1">
        <v>175990</v>
      </c>
      <c r="E1018" s="1">
        <v>179878</v>
      </c>
      <c r="F1018" s="1">
        <v>178901</v>
      </c>
      <c r="H1018" s="51"/>
      <c r="I1018" s="52"/>
      <c r="J1018" s="51"/>
      <c r="K1018" s="51"/>
      <c r="L1018" s="50"/>
      <c r="M1018" s="50"/>
    </row>
    <row r="1019" spans="1:13" x14ac:dyDescent="0.3">
      <c r="A1019" s="1">
        <v>2033</v>
      </c>
      <c r="B1019" s="2" t="s">
        <v>28</v>
      </c>
      <c r="C1019" s="22" t="e">
        <f>NA()</f>
        <v>#N/A</v>
      </c>
      <c r="D1019" s="1">
        <v>114710</v>
      </c>
      <c r="E1019" s="1">
        <v>118606</v>
      </c>
      <c r="F1019" s="1">
        <v>114135</v>
      </c>
      <c r="H1019" s="51"/>
      <c r="I1019" s="52"/>
      <c r="J1019" s="51"/>
      <c r="K1019" s="51"/>
      <c r="L1019" s="50"/>
      <c r="M1019" s="50"/>
    </row>
    <row r="1020" spans="1:13" x14ac:dyDescent="0.3">
      <c r="A1020" s="1">
        <v>2033</v>
      </c>
      <c r="B1020" s="2" t="s">
        <v>29</v>
      </c>
      <c r="C1020" s="22" t="e">
        <f>NA()</f>
        <v>#N/A</v>
      </c>
      <c r="D1020" s="1">
        <v>25041</v>
      </c>
      <c r="E1020" s="1">
        <v>23934</v>
      </c>
      <c r="F1020" s="1">
        <v>24582</v>
      </c>
      <c r="H1020" s="51"/>
      <c r="I1020" s="52"/>
      <c r="J1020" s="51"/>
      <c r="K1020" s="51"/>
      <c r="L1020" s="50"/>
      <c r="M1020" s="50"/>
    </row>
    <row r="1021" spans="1:13" x14ac:dyDescent="0.3">
      <c r="A1021" s="1">
        <v>2033</v>
      </c>
      <c r="B1021" s="2" t="s">
        <v>30</v>
      </c>
      <c r="C1021" s="22" t="e">
        <f>NA()</f>
        <v>#N/A</v>
      </c>
      <c r="D1021" s="1">
        <v>111255</v>
      </c>
      <c r="E1021" s="1">
        <v>112598</v>
      </c>
      <c r="F1021" s="1">
        <v>111315</v>
      </c>
      <c r="H1021" s="51"/>
      <c r="I1021" s="52"/>
      <c r="J1021" s="51"/>
      <c r="K1021" s="51"/>
      <c r="L1021" s="50"/>
      <c r="M1021" s="50"/>
    </row>
    <row r="1022" spans="1:13" x14ac:dyDescent="0.3">
      <c r="A1022" s="1">
        <v>2033</v>
      </c>
      <c r="B1022" s="2" t="s">
        <v>31</v>
      </c>
      <c r="C1022" s="22" t="e">
        <f>NA()</f>
        <v>#N/A</v>
      </c>
      <c r="D1022" s="1">
        <v>322211</v>
      </c>
      <c r="E1022" s="1">
        <v>328638</v>
      </c>
      <c r="F1022" s="1">
        <v>321709</v>
      </c>
      <c r="H1022" s="51"/>
      <c r="I1022" s="52"/>
      <c r="J1022" s="51"/>
      <c r="K1022" s="51"/>
      <c r="L1022" s="50"/>
      <c r="M1022" s="50"/>
    </row>
    <row r="1023" spans="1:13" x14ac:dyDescent="0.3">
      <c r="A1023" s="1">
        <v>2033</v>
      </c>
      <c r="B1023" s="2" t="s">
        <v>32</v>
      </c>
      <c r="C1023" s="22" t="e">
        <f>NA()</f>
        <v>#N/A</v>
      </c>
      <c r="D1023" s="1">
        <v>103745</v>
      </c>
      <c r="E1023" s="1">
        <v>99067</v>
      </c>
      <c r="F1023" s="1">
        <v>102108</v>
      </c>
      <c r="H1023" s="51"/>
      <c r="I1023" s="52"/>
      <c r="J1023" s="51"/>
      <c r="K1023" s="51"/>
      <c r="L1023" s="50"/>
      <c r="M1023" s="50"/>
    </row>
    <row r="1024" spans="1:13" x14ac:dyDescent="0.3">
      <c r="A1024" s="1">
        <v>2033</v>
      </c>
      <c r="B1024" s="2" t="s">
        <v>33</v>
      </c>
      <c r="C1024" s="22" t="e">
        <f>NA()</f>
        <v>#N/A</v>
      </c>
      <c r="D1024" s="1">
        <v>84850</v>
      </c>
      <c r="E1024" s="1">
        <v>87112</v>
      </c>
      <c r="F1024" s="1">
        <v>84663</v>
      </c>
      <c r="H1024" s="51"/>
      <c r="I1024" s="52"/>
      <c r="J1024" s="51"/>
      <c r="K1024" s="51"/>
      <c r="L1024" s="50"/>
      <c r="M1024" s="50"/>
    </row>
    <row r="1025" spans="1:13" x14ac:dyDescent="0.3">
      <c r="A1025" s="1">
        <v>2033</v>
      </c>
      <c r="B1025" s="2" t="s">
        <v>34</v>
      </c>
      <c r="C1025" s="22" t="e">
        <f>NA()</f>
        <v>#N/A</v>
      </c>
      <c r="D1025" s="1">
        <v>193988</v>
      </c>
      <c r="E1025" s="1">
        <v>195906</v>
      </c>
      <c r="F1025" s="1">
        <v>193602</v>
      </c>
      <c r="H1025" s="51"/>
      <c r="I1025" s="52"/>
      <c r="J1025" s="51"/>
      <c r="K1025" s="51"/>
      <c r="L1025" s="50"/>
      <c r="M1025" s="50"/>
    </row>
    <row r="1026" spans="1:13" x14ac:dyDescent="0.3">
      <c r="A1026" s="1">
        <v>2034</v>
      </c>
      <c r="B1026" s="2" t="s">
        <v>6</v>
      </c>
      <c r="C1026" s="22" t="e">
        <f>NA()</f>
        <v>#N/A</v>
      </c>
      <c r="D1026" s="1">
        <v>281368</v>
      </c>
      <c r="E1026" s="1">
        <v>262849</v>
      </c>
      <c r="F1026" s="1">
        <v>261738</v>
      </c>
      <c r="H1026" s="51"/>
      <c r="I1026" s="52"/>
      <c r="J1026" s="51"/>
      <c r="K1026" s="51"/>
      <c r="L1026" s="50"/>
      <c r="M1026" s="50"/>
    </row>
    <row r="1027" spans="1:13" x14ac:dyDescent="0.3">
      <c r="A1027" s="1">
        <v>2034</v>
      </c>
      <c r="B1027" s="2" t="s">
        <v>7</v>
      </c>
      <c r="C1027" s="22" t="e">
        <f>NA()</f>
        <v>#N/A</v>
      </c>
      <c r="D1027" s="1">
        <v>295147</v>
      </c>
      <c r="E1027" s="1">
        <v>306613</v>
      </c>
      <c r="F1027" s="1">
        <v>312737</v>
      </c>
      <c r="H1027" s="51"/>
      <c r="I1027" s="52"/>
      <c r="J1027" s="51"/>
      <c r="K1027" s="51"/>
      <c r="L1027" s="50"/>
      <c r="M1027" s="50"/>
    </row>
    <row r="1028" spans="1:13" x14ac:dyDescent="0.3">
      <c r="A1028" s="1">
        <v>2034</v>
      </c>
      <c r="B1028" s="2" t="s">
        <v>8</v>
      </c>
      <c r="C1028" s="22" t="e">
        <f>NA()</f>
        <v>#N/A</v>
      </c>
      <c r="D1028" s="1">
        <v>116029</v>
      </c>
      <c r="E1028" s="1">
        <v>118171</v>
      </c>
      <c r="F1028" s="1">
        <v>112773</v>
      </c>
      <c r="H1028" s="51"/>
      <c r="I1028" s="52"/>
      <c r="J1028" s="51"/>
      <c r="K1028" s="51"/>
      <c r="L1028" s="50"/>
      <c r="M1028" s="50"/>
    </row>
    <row r="1029" spans="1:13" x14ac:dyDescent="0.3">
      <c r="A1029" s="1">
        <v>2034</v>
      </c>
      <c r="B1029" s="2" t="s">
        <v>74</v>
      </c>
      <c r="C1029" s="22" t="e">
        <f>NA()</f>
        <v>#N/A</v>
      </c>
      <c r="D1029" s="1">
        <v>77014</v>
      </c>
      <c r="E1029" s="1">
        <v>84325</v>
      </c>
      <c r="F1029" s="1">
        <v>79757</v>
      </c>
      <c r="H1029" s="51"/>
      <c r="I1029" s="52"/>
      <c r="J1029" s="51"/>
      <c r="K1029" s="51"/>
      <c r="L1029" s="50"/>
      <c r="M1029" s="50"/>
    </row>
    <row r="1030" spans="1:13" x14ac:dyDescent="0.3">
      <c r="A1030" s="1">
        <v>2034</v>
      </c>
      <c r="B1030" s="2" t="s">
        <v>9</v>
      </c>
      <c r="C1030" s="22" t="e">
        <f>NA()</f>
        <v>#N/A</v>
      </c>
      <c r="D1030" s="1">
        <v>603381</v>
      </c>
      <c r="E1030" s="1">
        <v>600596</v>
      </c>
      <c r="F1030" s="1">
        <v>633567</v>
      </c>
      <c r="H1030" s="51"/>
      <c r="I1030" s="52"/>
      <c r="J1030" s="51"/>
      <c r="K1030" s="51"/>
      <c r="L1030" s="50"/>
      <c r="M1030" s="50"/>
    </row>
    <row r="1031" spans="1:13" x14ac:dyDescent="0.3">
      <c r="A1031" s="1">
        <v>2034</v>
      </c>
      <c r="B1031" s="2" t="s">
        <v>10</v>
      </c>
      <c r="C1031" s="22" t="e">
        <f>NA()</f>
        <v>#N/A</v>
      </c>
      <c r="D1031" s="1">
        <v>50588</v>
      </c>
      <c r="E1031" s="1">
        <v>52040</v>
      </c>
      <c r="F1031" s="1">
        <v>51000</v>
      </c>
      <c r="H1031" s="51"/>
      <c r="I1031" s="52"/>
      <c r="J1031" s="51"/>
      <c r="K1031" s="51"/>
      <c r="L1031" s="50"/>
      <c r="M1031" s="50"/>
    </row>
    <row r="1032" spans="1:13" x14ac:dyDescent="0.3">
      <c r="A1032" s="1">
        <v>2034</v>
      </c>
      <c r="B1032" s="2" t="s">
        <v>75</v>
      </c>
      <c r="C1032" s="22" t="e">
        <f>NA()</f>
        <v>#N/A</v>
      </c>
      <c r="D1032" s="1">
        <v>143552</v>
      </c>
      <c r="E1032" s="1">
        <v>144533</v>
      </c>
      <c r="F1032" s="1">
        <v>140681</v>
      </c>
      <c r="H1032" s="51"/>
      <c r="I1032" s="52"/>
      <c r="J1032" s="51"/>
      <c r="K1032" s="51"/>
      <c r="L1032" s="50"/>
      <c r="M1032" s="50"/>
    </row>
    <row r="1033" spans="1:13" x14ac:dyDescent="0.3">
      <c r="A1033" s="1">
        <v>2034</v>
      </c>
      <c r="B1033" s="2" t="s">
        <v>11</v>
      </c>
      <c r="C1033" s="22" t="e">
        <f>NA()</f>
        <v>#N/A</v>
      </c>
      <c r="D1033" s="1">
        <v>168112</v>
      </c>
      <c r="E1033" s="1">
        <v>160972</v>
      </c>
      <c r="F1033" s="1">
        <v>162302</v>
      </c>
      <c r="H1033" s="51"/>
      <c r="I1033" s="52"/>
      <c r="J1033" s="51"/>
      <c r="K1033" s="51"/>
      <c r="L1033" s="50"/>
      <c r="M1033" s="50"/>
    </row>
    <row r="1034" spans="1:13" x14ac:dyDescent="0.3">
      <c r="A1034" s="1">
        <v>2034</v>
      </c>
      <c r="B1034" s="2" t="s">
        <v>12</v>
      </c>
      <c r="C1034" s="22" t="e">
        <f>NA()</f>
        <v>#N/A</v>
      </c>
      <c r="D1034" s="1">
        <v>122676</v>
      </c>
      <c r="E1034" s="1">
        <v>124383</v>
      </c>
      <c r="F1034" s="1">
        <v>122665</v>
      </c>
      <c r="H1034" s="51"/>
      <c r="I1034" s="52"/>
      <c r="J1034" s="51"/>
      <c r="K1034" s="51"/>
      <c r="L1034" s="50"/>
      <c r="M1034" s="50"/>
    </row>
    <row r="1035" spans="1:13" x14ac:dyDescent="0.3">
      <c r="A1035" s="1">
        <v>2034</v>
      </c>
      <c r="B1035" s="2" t="s">
        <v>13</v>
      </c>
      <c r="C1035" s="22" t="e">
        <f>NA()</f>
        <v>#N/A</v>
      </c>
      <c r="D1035" s="1">
        <v>100190</v>
      </c>
      <c r="E1035" s="1">
        <v>106979</v>
      </c>
      <c r="F1035" s="1">
        <v>104012</v>
      </c>
      <c r="H1035" s="51"/>
      <c r="I1035" s="52"/>
      <c r="J1035" s="51"/>
      <c r="K1035" s="51"/>
      <c r="L1035" s="50"/>
      <c r="M1035" s="50"/>
    </row>
    <row r="1036" spans="1:13" x14ac:dyDescent="0.3">
      <c r="A1036" s="1">
        <v>2034</v>
      </c>
      <c r="B1036" s="2" t="s">
        <v>14</v>
      </c>
      <c r="C1036" s="22" t="e">
        <f>NA()</f>
        <v>#N/A</v>
      </c>
      <c r="D1036" s="1">
        <v>121576</v>
      </c>
      <c r="E1036" s="1">
        <v>119713</v>
      </c>
      <c r="F1036" s="1">
        <v>124747</v>
      </c>
      <c r="H1036" s="51"/>
      <c r="I1036" s="52"/>
      <c r="J1036" s="51"/>
      <c r="K1036" s="51"/>
      <c r="L1036" s="50"/>
      <c r="M1036" s="50"/>
    </row>
    <row r="1037" spans="1:13" x14ac:dyDescent="0.3">
      <c r="A1037" s="1">
        <v>2034</v>
      </c>
      <c r="B1037" s="2" t="s">
        <v>15</v>
      </c>
      <c r="C1037" s="22" t="e">
        <f>NA()</f>
        <v>#N/A</v>
      </c>
      <c r="D1037" s="1">
        <v>94196</v>
      </c>
      <c r="E1037" s="1">
        <v>97198</v>
      </c>
      <c r="F1037" s="1">
        <v>95740</v>
      </c>
      <c r="H1037" s="51"/>
      <c r="I1037" s="52"/>
      <c r="J1037" s="51"/>
      <c r="K1037" s="51"/>
      <c r="L1037" s="50"/>
      <c r="M1037" s="50"/>
    </row>
    <row r="1038" spans="1:13" x14ac:dyDescent="0.3">
      <c r="A1038" s="1">
        <v>2034</v>
      </c>
      <c r="B1038" s="2" t="s">
        <v>16</v>
      </c>
      <c r="C1038" s="22" t="e">
        <f>NA()</f>
        <v>#N/A</v>
      </c>
      <c r="D1038" s="1">
        <v>171668</v>
      </c>
      <c r="E1038" s="1">
        <v>174283</v>
      </c>
      <c r="F1038" s="1">
        <v>172837</v>
      </c>
      <c r="H1038" s="51"/>
      <c r="I1038" s="52"/>
      <c r="J1038" s="51"/>
      <c r="K1038" s="51"/>
      <c r="L1038" s="50"/>
      <c r="M1038" s="50"/>
    </row>
    <row r="1039" spans="1:13" x14ac:dyDescent="0.3">
      <c r="A1039" s="1">
        <v>2034</v>
      </c>
      <c r="B1039" s="2" t="s">
        <v>17</v>
      </c>
      <c r="C1039" s="22" t="e">
        <f>NA()</f>
        <v>#N/A</v>
      </c>
      <c r="D1039" s="1">
        <v>395404</v>
      </c>
      <c r="E1039" s="1">
        <v>400898</v>
      </c>
      <c r="F1039" s="1">
        <v>398047</v>
      </c>
      <c r="H1039" s="51"/>
      <c r="I1039" s="52"/>
      <c r="J1039" s="51"/>
      <c r="K1039" s="51"/>
      <c r="L1039" s="50"/>
      <c r="M1039" s="50"/>
    </row>
    <row r="1040" spans="1:13" x14ac:dyDescent="0.3">
      <c r="A1040" s="1">
        <v>2034</v>
      </c>
      <c r="B1040" s="2" t="s">
        <v>18</v>
      </c>
      <c r="C1040" s="22" t="e">
        <f>NA()</f>
        <v>#N/A</v>
      </c>
      <c r="D1040" s="1">
        <v>674897</v>
      </c>
      <c r="E1040" s="1">
        <v>642949</v>
      </c>
      <c r="F1040" s="1">
        <v>648337</v>
      </c>
      <c r="H1040" s="51"/>
      <c r="I1040" s="52"/>
      <c r="J1040" s="51"/>
      <c r="K1040" s="51"/>
      <c r="L1040" s="50"/>
      <c r="M1040" s="50"/>
    </row>
    <row r="1041" spans="1:13" x14ac:dyDescent="0.3">
      <c r="A1041" s="1">
        <v>2034</v>
      </c>
      <c r="B1041" s="2" t="s">
        <v>19</v>
      </c>
      <c r="C1041" s="22" t="e">
        <f>NA()</f>
        <v>#N/A</v>
      </c>
      <c r="D1041" s="1">
        <v>243620</v>
      </c>
      <c r="E1041" s="1">
        <v>240562</v>
      </c>
      <c r="F1041" s="1">
        <v>237207</v>
      </c>
      <c r="H1041" s="51"/>
      <c r="I1041" s="52"/>
      <c r="J1041" s="51"/>
      <c r="K1041" s="51"/>
      <c r="L1041" s="50"/>
      <c r="M1041" s="50"/>
    </row>
    <row r="1042" spans="1:13" x14ac:dyDescent="0.3">
      <c r="A1042" s="1">
        <v>2034</v>
      </c>
      <c r="B1042" s="2" t="s">
        <v>20</v>
      </c>
      <c r="C1042" s="22" t="e">
        <f>NA()</f>
        <v>#N/A</v>
      </c>
      <c r="D1042" s="1">
        <v>67386</v>
      </c>
      <c r="E1042" s="1">
        <v>69996</v>
      </c>
      <c r="F1042" s="1">
        <v>68576</v>
      </c>
      <c r="H1042" s="51"/>
      <c r="I1042" s="52"/>
      <c r="J1042" s="51"/>
      <c r="K1042" s="51"/>
      <c r="L1042" s="50"/>
      <c r="M1042" s="50"/>
    </row>
    <row r="1043" spans="1:13" x14ac:dyDescent="0.3">
      <c r="A1043" s="1">
        <v>2034</v>
      </c>
      <c r="B1043" s="2" t="s">
        <v>21</v>
      </c>
      <c r="C1043" s="22" t="e">
        <f>NA()</f>
        <v>#N/A</v>
      </c>
      <c r="D1043" s="1">
        <v>97452</v>
      </c>
      <c r="E1043" s="1">
        <v>99936</v>
      </c>
      <c r="F1043" s="1">
        <v>100991</v>
      </c>
      <c r="H1043" s="51"/>
      <c r="I1043" s="52"/>
      <c r="J1043" s="51"/>
      <c r="K1043" s="51"/>
      <c r="L1043" s="50"/>
      <c r="M1043" s="50"/>
    </row>
    <row r="1044" spans="1:13" x14ac:dyDescent="0.3">
      <c r="A1044" s="1">
        <v>2034</v>
      </c>
      <c r="B1044" s="2" t="s">
        <v>22</v>
      </c>
      <c r="C1044" s="22" t="e">
        <f>NA()</f>
        <v>#N/A</v>
      </c>
      <c r="D1044" s="1">
        <v>91618</v>
      </c>
      <c r="E1044" s="1">
        <v>95148</v>
      </c>
      <c r="F1044" s="1">
        <v>92680</v>
      </c>
      <c r="H1044" s="51"/>
      <c r="I1044" s="52"/>
      <c r="J1044" s="51"/>
      <c r="K1044" s="51"/>
      <c r="L1044" s="50"/>
      <c r="M1044" s="50"/>
    </row>
    <row r="1045" spans="1:13" x14ac:dyDescent="0.3">
      <c r="A1045" s="1">
        <v>2034</v>
      </c>
      <c r="B1045" s="2" t="s">
        <v>23</v>
      </c>
      <c r="C1045" s="22" t="e">
        <f>NA()</f>
        <v>#N/A</v>
      </c>
      <c r="D1045" s="1">
        <v>25088</v>
      </c>
      <c r="E1045" s="1">
        <v>24814</v>
      </c>
      <c r="F1045" s="1">
        <v>24651</v>
      </c>
      <c r="H1045" s="51"/>
      <c r="I1045" s="52"/>
      <c r="J1045" s="51"/>
      <c r="K1045" s="51"/>
      <c r="L1045" s="50"/>
      <c r="M1045" s="50"/>
    </row>
    <row r="1046" spans="1:13" x14ac:dyDescent="0.3">
      <c r="A1046" s="1">
        <v>2034</v>
      </c>
      <c r="B1046" s="2" t="s">
        <v>24</v>
      </c>
      <c r="C1046" s="22" t="e">
        <f>NA()</f>
        <v>#N/A</v>
      </c>
      <c r="D1046" s="1">
        <v>127745</v>
      </c>
      <c r="E1046" s="1">
        <v>132811</v>
      </c>
      <c r="F1046" s="1">
        <v>129722</v>
      </c>
      <c r="H1046" s="51"/>
      <c r="I1046" s="52"/>
      <c r="J1046" s="51"/>
      <c r="K1046" s="51"/>
      <c r="L1046" s="50"/>
      <c r="M1046" s="50"/>
    </row>
    <row r="1047" spans="1:13" x14ac:dyDescent="0.3">
      <c r="A1047" s="1">
        <v>2034</v>
      </c>
      <c r="B1047" s="2" t="s">
        <v>25</v>
      </c>
      <c r="C1047" s="22" t="e">
        <f>NA()</f>
        <v>#N/A</v>
      </c>
      <c r="D1047" s="1">
        <v>339580</v>
      </c>
      <c r="E1047" s="1">
        <v>340381</v>
      </c>
      <c r="F1047" s="1">
        <v>334305</v>
      </c>
      <c r="H1047" s="51"/>
      <c r="I1047" s="52"/>
      <c r="J1047" s="51"/>
      <c r="K1047" s="51"/>
      <c r="L1047" s="50"/>
      <c r="M1047" s="50"/>
    </row>
    <row r="1048" spans="1:13" x14ac:dyDescent="0.3">
      <c r="A1048" s="1">
        <v>2034</v>
      </c>
      <c r="B1048" s="2" t="s">
        <v>26</v>
      </c>
      <c r="C1048" s="22" t="e">
        <f>NA()</f>
        <v>#N/A</v>
      </c>
      <c r="D1048" s="1">
        <v>22687</v>
      </c>
      <c r="E1048" s="1">
        <v>22818</v>
      </c>
      <c r="F1048" s="1">
        <v>22794</v>
      </c>
      <c r="H1048" s="51"/>
      <c r="I1048" s="52"/>
      <c r="J1048" s="51"/>
      <c r="K1048" s="51"/>
      <c r="L1048" s="50"/>
      <c r="M1048" s="50"/>
    </row>
    <row r="1049" spans="1:13" x14ac:dyDescent="0.3">
      <c r="A1049" s="1">
        <v>2034</v>
      </c>
      <c r="B1049" s="2" t="s">
        <v>76</v>
      </c>
      <c r="C1049" s="22" t="e">
        <f>NA()</f>
        <v>#N/A</v>
      </c>
      <c r="D1049" s="1">
        <v>179307</v>
      </c>
      <c r="E1049" s="1">
        <v>172564</v>
      </c>
      <c r="F1049" s="1">
        <v>179441</v>
      </c>
      <c r="H1049" s="51"/>
      <c r="I1049" s="52"/>
      <c r="J1049" s="51"/>
      <c r="K1049" s="51"/>
      <c r="L1049" s="50"/>
      <c r="M1049" s="50"/>
    </row>
    <row r="1050" spans="1:13" x14ac:dyDescent="0.3">
      <c r="A1050" s="1">
        <v>2034</v>
      </c>
      <c r="B1050" s="2" t="s">
        <v>27</v>
      </c>
      <c r="C1050" s="22" t="e">
        <f>NA()</f>
        <v>#N/A</v>
      </c>
      <c r="D1050" s="1">
        <v>175873</v>
      </c>
      <c r="E1050" s="1">
        <v>179963</v>
      </c>
      <c r="F1050" s="1">
        <v>178917</v>
      </c>
      <c r="H1050" s="51"/>
      <c r="I1050" s="52"/>
      <c r="J1050" s="51"/>
      <c r="K1050" s="51"/>
      <c r="L1050" s="50"/>
      <c r="M1050" s="50"/>
    </row>
    <row r="1051" spans="1:13" x14ac:dyDescent="0.3">
      <c r="A1051" s="1">
        <v>2034</v>
      </c>
      <c r="B1051" s="2" t="s">
        <v>28</v>
      </c>
      <c r="C1051" s="22" t="e">
        <f>NA()</f>
        <v>#N/A</v>
      </c>
      <c r="D1051" s="1">
        <v>114503</v>
      </c>
      <c r="E1051" s="1">
        <v>118681</v>
      </c>
      <c r="F1051" s="1">
        <v>113887</v>
      </c>
      <c r="H1051" s="51"/>
      <c r="I1051" s="52"/>
      <c r="J1051" s="51"/>
      <c r="K1051" s="51"/>
      <c r="L1051" s="50"/>
      <c r="M1051" s="50"/>
    </row>
    <row r="1052" spans="1:13" x14ac:dyDescent="0.3">
      <c r="A1052" s="1">
        <v>2034</v>
      </c>
      <c r="B1052" s="2" t="s">
        <v>29</v>
      </c>
      <c r="C1052" s="22" t="e">
        <f>NA()</f>
        <v>#N/A</v>
      </c>
      <c r="D1052" s="1">
        <v>25079</v>
      </c>
      <c r="E1052" s="1">
        <v>23916</v>
      </c>
      <c r="F1052" s="1">
        <v>24588</v>
      </c>
      <c r="H1052" s="51"/>
      <c r="I1052" s="52"/>
      <c r="J1052" s="51"/>
      <c r="K1052" s="51"/>
      <c r="L1052" s="50"/>
      <c r="M1052" s="50"/>
    </row>
    <row r="1053" spans="1:13" x14ac:dyDescent="0.3">
      <c r="A1053" s="1">
        <v>2034</v>
      </c>
      <c r="B1053" s="2" t="s">
        <v>30</v>
      </c>
      <c r="C1053" s="22" t="e">
        <f>NA()</f>
        <v>#N/A</v>
      </c>
      <c r="D1053" s="1">
        <v>111008</v>
      </c>
      <c r="E1053" s="1">
        <v>112401</v>
      </c>
      <c r="F1053" s="1">
        <v>111022</v>
      </c>
      <c r="H1053" s="51"/>
      <c r="I1053" s="52"/>
      <c r="J1053" s="51"/>
      <c r="K1053" s="51"/>
      <c r="L1053" s="50"/>
      <c r="M1053" s="50"/>
    </row>
    <row r="1054" spans="1:13" x14ac:dyDescent="0.3">
      <c r="A1054" s="1">
        <v>2034</v>
      </c>
      <c r="B1054" s="2" t="s">
        <v>31</v>
      </c>
      <c r="C1054" s="22" t="e">
        <f>NA()</f>
        <v>#N/A</v>
      </c>
      <c r="D1054" s="1">
        <v>322141</v>
      </c>
      <c r="E1054" s="1">
        <v>328901</v>
      </c>
      <c r="F1054" s="1">
        <v>321497</v>
      </c>
      <c r="H1054" s="51"/>
      <c r="I1054" s="52"/>
      <c r="J1054" s="51"/>
      <c r="K1054" s="51"/>
      <c r="L1054" s="50"/>
      <c r="M1054" s="50"/>
    </row>
    <row r="1055" spans="1:13" x14ac:dyDescent="0.3">
      <c r="A1055" s="1">
        <v>2034</v>
      </c>
      <c r="B1055" s="2" t="s">
        <v>32</v>
      </c>
      <c r="C1055" s="22" t="e">
        <f>NA()</f>
        <v>#N/A</v>
      </c>
      <c r="D1055" s="1">
        <v>104295</v>
      </c>
      <c r="E1055" s="1">
        <v>99363</v>
      </c>
      <c r="F1055" s="1">
        <v>102558</v>
      </c>
      <c r="H1055" s="51"/>
      <c r="I1055" s="52"/>
      <c r="J1055" s="51"/>
      <c r="K1055" s="51"/>
      <c r="L1055" s="50"/>
      <c r="M1055" s="50"/>
    </row>
    <row r="1056" spans="1:13" x14ac:dyDescent="0.3">
      <c r="A1056" s="1">
        <v>2034</v>
      </c>
      <c r="B1056" s="2" t="s">
        <v>33</v>
      </c>
      <c r="C1056" s="22" t="e">
        <f>NA()</f>
        <v>#N/A</v>
      </c>
      <c r="D1056" s="1">
        <v>84419</v>
      </c>
      <c r="E1056" s="1">
        <v>86840</v>
      </c>
      <c r="F1056" s="1">
        <v>84206</v>
      </c>
      <c r="H1056" s="51"/>
      <c r="I1056" s="52"/>
      <c r="J1056" s="51"/>
      <c r="K1056" s="51"/>
      <c r="L1056" s="50"/>
      <c r="M1056" s="50"/>
    </row>
    <row r="1057" spans="1:13" x14ac:dyDescent="0.3">
      <c r="A1057" s="1">
        <v>2034</v>
      </c>
      <c r="B1057" s="2" t="s">
        <v>34</v>
      </c>
      <c r="C1057" s="22" t="e">
        <f>NA()</f>
        <v>#N/A</v>
      </c>
      <c r="D1057" s="1">
        <v>194698</v>
      </c>
      <c r="E1057" s="1">
        <v>196700</v>
      </c>
      <c r="F1057" s="1">
        <v>194315</v>
      </c>
      <c r="H1057" s="51"/>
      <c r="I1057" s="52"/>
      <c r="J1057" s="51"/>
      <c r="K1057" s="51"/>
      <c r="L1057" s="50"/>
      <c r="M1057" s="50"/>
    </row>
    <row r="1058" spans="1:13" x14ac:dyDescent="0.3">
      <c r="A1058" s="1">
        <v>2035</v>
      </c>
      <c r="B1058" s="2" t="s">
        <v>6</v>
      </c>
      <c r="C1058" s="22" t="e">
        <f>NA()</f>
        <v>#N/A</v>
      </c>
      <c r="D1058" s="1">
        <v>283835</v>
      </c>
      <c r="E1058" s="1">
        <v>264389</v>
      </c>
      <c r="F1058" s="1">
        <v>263184</v>
      </c>
      <c r="H1058" s="51"/>
      <c r="I1058" s="52"/>
      <c r="J1058" s="51"/>
      <c r="K1058" s="51"/>
      <c r="L1058" s="50"/>
      <c r="M1058" s="50"/>
    </row>
    <row r="1059" spans="1:13" x14ac:dyDescent="0.3">
      <c r="A1059" s="1">
        <v>2035</v>
      </c>
      <c r="B1059" s="2" t="s">
        <v>7</v>
      </c>
      <c r="C1059" s="22" t="e">
        <f>NA()</f>
        <v>#N/A</v>
      </c>
      <c r="D1059" s="1">
        <v>296724</v>
      </c>
      <c r="E1059" s="1">
        <v>308536</v>
      </c>
      <c r="F1059" s="1">
        <v>315180</v>
      </c>
      <c r="H1059" s="51"/>
      <c r="I1059" s="52"/>
      <c r="J1059" s="51"/>
      <c r="K1059" s="51"/>
      <c r="L1059" s="50"/>
      <c r="M1059" s="50"/>
    </row>
    <row r="1060" spans="1:13" x14ac:dyDescent="0.3">
      <c r="A1060" s="1">
        <v>2035</v>
      </c>
      <c r="B1060" s="2" t="s">
        <v>8</v>
      </c>
      <c r="C1060" s="22" t="e">
        <f>NA()</f>
        <v>#N/A</v>
      </c>
      <c r="D1060" s="1">
        <v>115811</v>
      </c>
      <c r="E1060" s="1">
        <v>118140</v>
      </c>
      <c r="F1060" s="1">
        <v>112358</v>
      </c>
      <c r="H1060" s="51"/>
      <c r="I1060" s="52"/>
      <c r="J1060" s="51"/>
      <c r="K1060" s="51"/>
      <c r="L1060" s="50"/>
      <c r="M1060" s="50"/>
    </row>
    <row r="1061" spans="1:13" x14ac:dyDescent="0.3">
      <c r="A1061" s="1">
        <v>2035</v>
      </c>
      <c r="B1061" s="2" t="s">
        <v>74</v>
      </c>
      <c r="C1061" s="22" t="e">
        <f>NA()</f>
        <v>#N/A</v>
      </c>
      <c r="D1061" s="1">
        <v>76423</v>
      </c>
      <c r="E1061" s="1">
        <v>84160</v>
      </c>
      <c r="F1061" s="1">
        <v>79331</v>
      </c>
      <c r="H1061" s="51"/>
      <c r="I1061" s="52"/>
      <c r="J1061" s="51"/>
      <c r="K1061" s="51"/>
      <c r="L1061" s="50"/>
      <c r="M1061" s="50"/>
    </row>
    <row r="1062" spans="1:13" x14ac:dyDescent="0.3">
      <c r="A1062" s="1">
        <v>2035</v>
      </c>
      <c r="B1062" s="2" t="s">
        <v>9</v>
      </c>
      <c r="C1062" s="22" t="e">
        <f>NA()</f>
        <v>#N/A</v>
      </c>
      <c r="D1062" s="1">
        <v>608603</v>
      </c>
      <c r="E1062" s="1">
        <v>604921</v>
      </c>
      <c r="F1062" s="1">
        <v>640254</v>
      </c>
      <c r="H1062" s="51"/>
      <c r="I1062" s="52"/>
      <c r="J1062" s="51"/>
      <c r="K1062" s="51"/>
      <c r="L1062" s="50"/>
      <c r="M1062" s="50"/>
    </row>
    <row r="1063" spans="1:13" x14ac:dyDescent="0.3">
      <c r="A1063" s="1">
        <v>2035</v>
      </c>
      <c r="B1063" s="2" t="s">
        <v>10</v>
      </c>
      <c r="C1063" s="22" t="e">
        <f>NA()</f>
        <v>#N/A</v>
      </c>
      <c r="D1063" s="1">
        <v>50410</v>
      </c>
      <c r="E1063" s="1">
        <v>51938</v>
      </c>
      <c r="F1063" s="1">
        <v>50840</v>
      </c>
      <c r="H1063" s="51"/>
      <c r="I1063" s="52"/>
      <c r="J1063" s="51"/>
      <c r="K1063" s="51"/>
      <c r="L1063" s="50"/>
      <c r="M1063" s="50"/>
    </row>
    <row r="1064" spans="1:13" x14ac:dyDescent="0.3">
      <c r="A1064" s="1">
        <v>2035</v>
      </c>
      <c r="B1064" s="2" t="s">
        <v>75</v>
      </c>
      <c r="C1064" s="22" t="e">
        <f>NA()</f>
        <v>#N/A</v>
      </c>
      <c r="D1064" s="1">
        <v>142938</v>
      </c>
      <c r="E1064" s="1">
        <v>144116</v>
      </c>
      <c r="F1064" s="1">
        <v>139901</v>
      </c>
      <c r="H1064" s="51"/>
      <c r="I1064" s="52"/>
      <c r="J1064" s="51"/>
      <c r="K1064" s="51"/>
      <c r="L1064" s="50"/>
      <c r="M1064" s="50"/>
    </row>
    <row r="1065" spans="1:13" x14ac:dyDescent="0.3">
      <c r="A1065" s="1">
        <v>2035</v>
      </c>
      <c r="B1065" s="2" t="s">
        <v>11</v>
      </c>
      <c r="C1065" s="22" t="e">
        <f>NA()</f>
        <v>#N/A</v>
      </c>
      <c r="D1065" s="1">
        <v>169015</v>
      </c>
      <c r="E1065" s="1">
        <v>161560</v>
      </c>
      <c r="F1065" s="1">
        <v>162984</v>
      </c>
      <c r="H1065" s="51"/>
      <c r="I1065" s="52"/>
      <c r="J1065" s="51"/>
      <c r="K1065" s="51"/>
      <c r="L1065" s="50"/>
      <c r="M1065" s="50"/>
    </row>
    <row r="1066" spans="1:13" x14ac:dyDescent="0.3">
      <c r="A1066" s="1">
        <v>2035</v>
      </c>
      <c r="B1066" s="2" t="s">
        <v>12</v>
      </c>
      <c r="C1066" s="22" t="e">
        <f>NA()</f>
        <v>#N/A</v>
      </c>
      <c r="D1066" s="1">
        <v>122446</v>
      </c>
      <c r="E1066" s="1">
        <v>124237</v>
      </c>
      <c r="F1066" s="1">
        <v>122418</v>
      </c>
      <c r="H1066" s="51"/>
      <c r="I1066" s="52"/>
      <c r="J1066" s="51"/>
      <c r="K1066" s="51"/>
      <c r="L1066" s="50"/>
      <c r="M1066" s="50"/>
    </row>
    <row r="1067" spans="1:13" x14ac:dyDescent="0.3">
      <c r="A1067" s="1">
        <v>2035</v>
      </c>
      <c r="B1067" s="2" t="s">
        <v>13</v>
      </c>
      <c r="C1067" s="22" t="e">
        <f>NA()</f>
        <v>#N/A</v>
      </c>
      <c r="D1067" s="1">
        <v>99708</v>
      </c>
      <c r="E1067" s="1">
        <v>106947</v>
      </c>
      <c r="F1067" s="1">
        <v>103803</v>
      </c>
      <c r="H1067" s="51"/>
      <c r="I1067" s="52"/>
      <c r="J1067" s="51"/>
      <c r="K1067" s="51"/>
      <c r="L1067" s="50"/>
      <c r="M1067" s="50"/>
    </row>
    <row r="1068" spans="1:13" x14ac:dyDescent="0.3">
      <c r="A1068" s="1">
        <v>2035</v>
      </c>
      <c r="B1068" s="2" t="s">
        <v>14</v>
      </c>
      <c r="C1068" s="22" t="e">
        <f>NA()</f>
        <v>#N/A</v>
      </c>
      <c r="D1068" s="1">
        <v>122509</v>
      </c>
      <c r="E1068" s="1">
        <v>120501</v>
      </c>
      <c r="F1068" s="1">
        <v>125950</v>
      </c>
      <c r="H1068" s="51"/>
      <c r="I1068" s="52"/>
      <c r="J1068" s="51"/>
      <c r="K1068" s="51"/>
      <c r="L1068" s="50"/>
      <c r="M1068" s="50"/>
    </row>
    <row r="1069" spans="1:13" x14ac:dyDescent="0.3">
      <c r="A1069" s="1">
        <v>2035</v>
      </c>
      <c r="B1069" s="2" t="s">
        <v>15</v>
      </c>
      <c r="C1069" s="22" t="e">
        <f>NA()</f>
        <v>#N/A</v>
      </c>
      <c r="D1069" s="1">
        <v>94275</v>
      </c>
      <c r="E1069" s="1">
        <v>97387</v>
      </c>
      <c r="F1069" s="1">
        <v>95912</v>
      </c>
      <c r="H1069" s="51"/>
      <c r="I1069" s="52"/>
      <c r="J1069" s="51"/>
      <c r="K1069" s="51"/>
      <c r="L1069" s="50"/>
      <c r="M1069" s="50"/>
    </row>
    <row r="1070" spans="1:13" x14ac:dyDescent="0.3">
      <c r="A1070" s="1">
        <v>2035</v>
      </c>
      <c r="B1070" s="2" t="s">
        <v>16</v>
      </c>
      <c r="C1070" s="22" t="e">
        <f>NA()</f>
        <v>#N/A</v>
      </c>
      <c r="D1070" s="1">
        <v>172171</v>
      </c>
      <c r="E1070" s="1">
        <v>174873</v>
      </c>
      <c r="F1070" s="1">
        <v>173362</v>
      </c>
      <c r="H1070" s="51"/>
      <c r="I1070" s="52"/>
      <c r="J1070" s="51"/>
      <c r="K1070" s="51"/>
      <c r="L1070" s="50"/>
      <c r="M1070" s="50"/>
    </row>
    <row r="1071" spans="1:13" x14ac:dyDescent="0.3">
      <c r="A1071" s="1">
        <v>2035</v>
      </c>
      <c r="B1071" s="2" t="s">
        <v>17</v>
      </c>
      <c r="C1071" s="22" t="e">
        <f>NA()</f>
        <v>#N/A</v>
      </c>
      <c r="D1071" s="1">
        <v>396300</v>
      </c>
      <c r="E1071" s="1">
        <v>402104</v>
      </c>
      <c r="F1071" s="1">
        <v>399066</v>
      </c>
      <c r="H1071" s="51"/>
      <c r="I1071" s="52"/>
      <c r="J1071" s="51"/>
      <c r="K1071" s="51"/>
      <c r="L1071" s="50"/>
      <c r="M1071" s="50"/>
    </row>
    <row r="1072" spans="1:13" x14ac:dyDescent="0.3">
      <c r="A1072" s="1">
        <v>2035</v>
      </c>
      <c r="B1072" s="2" t="s">
        <v>18</v>
      </c>
      <c r="C1072" s="22" t="e">
        <f>NA()</f>
        <v>#N/A</v>
      </c>
      <c r="D1072" s="1">
        <v>678201</v>
      </c>
      <c r="E1072" s="1">
        <v>644874</v>
      </c>
      <c r="F1072" s="1">
        <v>650146</v>
      </c>
      <c r="H1072" s="51"/>
      <c r="I1072" s="52"/>
      <c r="J1072" s="51"/>
      <c r="K1072" s="51"/>
      <c r="L1072" s="50"/>
      <c r="M1072" s="50"/>
    </row>
    <row r="1073" spans="1:13" x14ac:dyDescent="0.3">
      <c r="A1073" s="1">
        <v>2035</v>
      </c>
      <c r="B1073" s="2" t="s">
        <v>19</v>
      </c>
      <c r="C1073" s="22" t="e">
        <f>NA()</f>
        <v>#N/A</v>
      </c>
      <c r="D1073" s="1">
        <v>243622</v>
      </c>
      <c r="E1073" s="1">
        <v>240616</v>
      </c>
      <c r="F1073" s="1">
        <v>236923</v>
      </c>
      <c r="H1073" s="51"/>
      <c r="I1073" s="52"/>
      <c r="J1073" s="51"/>
      <c r="K1073" s="51"/>
      <c r="L1073" s="50"/>
      <c r="M1073" s="50"/>
    </row>
    <row r="1074" spans="1:13" x14ac:dyDescent="0.3">
      <c r="A1074" s="1">
        <v>2035</v>
      </c>
      <c r="B1074" s="2" t="s">
        <v>20</v>
      </c>
      <c r="C1074" s="22" t="e">
        <f>NA()</f>
        <v>#N/A</v>
      </c>
      <c r="D1074" s="1">
        <v>66606</v>
      </c>
      <c r="E1074" s="1">
        <v>69421</v>
      </c>
      <c r="F1074" s="1">
        <v>67929</v>
      </c>
      <c r="H1074" s="51"/>
      <c r="I1074" s="52"/>
      <c r="J1074" s="51"/>
      <c r="K1074" s="51"/>
      <c r="L1074" s="50"/>
      <c r="M1074" s="50"/>
    </row>
    <row r="1075" spans="1:13" x14ac:dyDescent="0.3">
      <c r="A1075" s="1">
        <v>2035</v>
      </c>
      <c r="B1075" s="2" t="s">
        <v>21</v>
      </c>
      <c r="C1075" s="22" t="e">
        <f>NA()</f>
        <v>#N/A</v>
      </c>
      <c r="D1075" s="1">
        <v>98004</v>
      </c>
      <c r="E1075" s="1">
        <v>100605</v>
      </c>
      <c r="F1075" s="1">
        <v>101820</v>
      </c>
      <c r="H1075" s="51"/>
      <c r="I1075" s="52"/>
      <c r="J1075" s="51"/>
      <c r="K1075" s="51"/>
      <c r="L1075" s="50"/>
      <c r="M1075" s="50"/>
    </row>
    <row r="1076" spans="1:13" x14ac:dyDescent="0.3">
      <c r="A1076" s="1">
        <v>2035</v>
      </c>
      <c r="B1076" s="2" t="s">
        <v>22</v>
      </c>
      <c r="C1076" s="22" t="e">
        <f>NA()</f>
        <v>#N/A</v>
      </c>
      <c r="D1076" s="1">
        <v>91393</v>
      </c>
      <c r="E1076" s="1">
        <v>95141</v>
      </c>
      <c r="F1076" s="1">
        <v>92505</v>
      </c>
      <c r="H1076" s="51"/>
      <c r="I1076" s="52"/>
      <c r="J1076" s="51"/>
      <c r="K1076" s="51"/>
      <c r="L1076" s="50"/>
      <c r="M1076" s="50"/>
    </row>
    <row r="1077" spans="1:13" x14ac:dyDescent="0.3">
      <c r="A1077" s="1">
        <v>2035</v>
      </c>
      <c r="B1077" s="2" t="s">
        <v>23</v>
      </c>
      <c r="C1077" s="22" t="e">
        <f>NA()</f>
        <v>#N/A</v>
      </c>
      <c r="D1077" s="1">
        <v>24931</v>
      </c>
      <c r="E1077" s="1">
        <v>24665</v>
      </c>
      <c r="F1077" s="1">
        <v>24486</v>
      </c>
      <c r="H1077" s="51"/>
      <c r="I1077" s="52"/>
      <c r="J1077" s="51"/>
      <c r="K1077" s="51"/>
      <c r="L1077" s="50"/>
      <c r="M1077" s="50"/>
    </row>
    <row r="1078" spans="1:13" x14ac:dyDescent="0.3">
      <c r="A1078" s="1">
        <v>2035</v>
      </c>
      <c r="B1078" s="2" t="s">
        <v>24</v>
      </c>
      <c r="C1078" s="22" t="e">
        <f>NA()</f>
        <v>#N/A</v>
      </c>
      <c r="D1078" s="1">
        <v>127005</v>
      </c>
      <c r="E1078" s="1">
        <v>132401</v>
      </c>
      <c r="F1078" s="1">
        <v>129153</v>
      </c>
      <c r="H1078" s="51"/>
      <c r="I1078" s="52"/>
      <c r="J1078" s="51"/>
      <c r="K1078" s="51"/>
      <c r="L1078" s="50"/>
      <c r="M1078" s="50"/>
    </row>
    <row r="1079" spans="1:13" x14ac:dyDescent="0.3">
      <c r="A1079" s="1">
        <v>2035</v>
      </c>
      <c r="B1079" s="2" t="s">
        <v>25</v>
      </c>
      <c r="C1079" s="22" t="e">
        <f>NA()</f>
        <v>#N/A</v>
      </c>
      <c r="D1079" s="1">
        <v>339166</v>
      </c>
      <c r="E1079" s="1">
        <v>340038</v>
      </c>
      <c r="F1079" s="1">
        <v>333563</v>
      </c>
      <c r="H1079" s="51"/>
      <c r="I1079" s="52"/>
      <c r="J1079" s="51"/>
      <c r="K1079" s="51"/>
      <c r="L1079" s="50"/>
      <c r="M1079" s="50"/>
    </row>
    <row r="1080" spans="1:13" x14ac:dyDescent="0.3">
      <c r="A1080" s="1">
        <v>2035</v>
      </c>
      <c r="B1080" s="2" t="s">
        <v>26</v>
      </c>
      <c r="C1080" s="22" t="e">
        <f>NA()</f>
        <v>#N/A</v>
      </c>
      <c r="D1080" s="1">
        <v>22705</v>
      </c>
      <c r="E1080" s="1">
        <v>22855</v>
      </c>
      <c r="F1080" s="1">
        <v>22801</v>
      </c>
      <c r="H1080" s="51"/>
      <c r="I1080" s="52"/>
      <c r="J1080" s="51"/>
      <c r="K1080" s="51"/>
      <c r="L1080" s="50"/>
      <c r="M1080" s="50"/>
    </row>
    <row r="1081" spans="1:13" x14ac:dyDescent="0.3">
      <c r="A1081" s="1">
        <v>2035</v>
      </c>
      <c r="B1081" s="2" t="s">
        <v>76</v>
      </c>
      <c r="C1081" s="22" t="e">
        <f>NA()</f>
        <v>#N/A</v>
      </c>
      <c r="D1081" s="1">
        <v>180713</v>
      </c>
      <c r="E1081" s="1">
        <v>173463</v>
      </c>
      <c r="F1081" s="1">
        <v>180841</v>
      </c>
      <c r="H1081" s="51"/>
      <c r="I1081" s="52"/>
      <c r="J1081" s="51"/>
      <c r="K1081" s="51"/>
      <c r="L1081" s="50"/>
      <c r="M1081" s="50"/>
    </row>
    <row r="1082" spans="1:13" x14ac:dyDescent="0.3">
      <c r="A1082" s="1">
        <v>2035</v>
      </c>
      <c r="B1082" s="2" t="s">
        <v>27</v>
      </c>
      <c r="C1082" s="22" t="e">
        <f>NA()</f>
        <v>#N/A</v>
      </c>
      <c r="D1082" s="1">
        <v>175729</v>
      </c>
      <c r="E1082" s="1">
        <v>180014</v>
      </c>
      <c r="F1082" s="1">
        <v>178900</v>
      </c>
      <c r="H1082" s="51"/>
      <c r="I1082" s="52"/>
      <c r="J1082" s="51"/>
      <c r="K1082" s="51"/>
      <c r="L1082" s="50"/>
      <c r="M1082" s="50"/>
    </row>
    <row r="1083" spans="1:13" x14ac:dyDescent="0.3">
      <c r="A1083" s="1">
        <v>2035</v>
      </c>
      <c r="B1083" s="2" t="s">
        <v>28</v>
      </c>
      <c r="C1083" s="22" t="e">
        <f>NA()</f>
        <v>#N/A</v>
      </c>
      <c r="D1083" s="1">
        <v>114264</v>
      </c>
      <c r="E1083" s="1">
        <v>118756</v>
      </c>
      <c r="F1083" s="1">
        <v>113632</v>
      </c>
      <c r="H1083" s="51"/>
      <c r="I1083" s="52"/>
      <c r="J1083" s="51"/>
      <c r="K1083" s="51"/>
      <c r="L1083" s="50"/>
      <c r="M1083" s="50"/>
    </row>
    <row r="1084" spans="1:13" x14ac:dyDescent="0.3">
      <c r="A1084" s="1">
        <v>2035</v>
      </c>
      <c r="B1084" s="2" t="s">
        <v>29</v>
      </c>
      <c r="C1084" s="22" t="e">
        <f>NA()</f>
        <v>#N/A</v>
      </c>
      <c r="D1084" s="1">
        <v>25114</v>
      </c>
      <c r="E1084" s="1">
        <v>23881</v>
      </c>
      <c r="F1084" s="1">
        <v>24591</v>
      </c>
      <c r="H1084" s="51"/>
      <c r="I1084" s="52"/>
      <c r="J1084" s="51"/>
      <c r="K1084" s="51"/>
      <c r="L1084" s="50"/>
      <c r="M1084" s="50"/>
    </row>
    <row r="1085" spans="1:13" x14ac:dyDescent="0.3">
      <c r="A1085" s="1">
        <v>2035</v>
      </c>
      <c r="B1085" s="2" t="s">
        <v>30</v>
      </c>
      <c r="C1085" s="22" t="e">
        <f>NA()</f>
        <v>#N/A</v>
      </c>
      <c r="D1085" s="1">
        <v>110737</v>
      </c>
      <c r="E1085" s="1">
        <v>112191</v>
      </c>
      <c r="F1085" s="1">
        <v>110703</v>
      </c>
      <c r="H1085" s="51"/>
      <c r="I1085" s="52"/>
      <c r="J1085" s="51"/>
      <c r="K1085" s="51"/>
      <c r="L1085" s="50"/>
      <c r="M1085" s="50"/>
    </row>
    <row r="1086" spans="1:13" x14ac:dyDescent="0.3">
      <c r="A1086" s="1">
        <v>2035</v>
      </c>
      <c r="B1086" s="2" t="s">
        <v>31</v>
      </c>
      <c r="C1086" s="22" t="e">
        <f>NA()</f>
        <v>#N/A</v>
      </c>
      <c r="D1086" s="1">
        <v>322022</v>
      </c>
      <c r="E1086" s="1">
        <v>329137</v>
      </c>
      <c r="F1086" s="1">
        <v>321261</v>
      </c>
      <c r="H1086" s="51"/>
      <c r="I1086" s="52"/>
      <c r="J1086" s="51"/>
      <c r="K1086" s="51"/>
      <c r="L1086" s="50"/>
      <c r="M1086" s="50"/>
    </row>
    <row r="1087" spans="1:13" x14ac:dyDescent="0.3">
      <c r="A1087" s="1">
        <v>2035</v>
      </c>
      <c r="B1087" s="2" t="s">
        <v>32</v>
      </c>
      <c r="C1087" s="22" t="e">
        <f>NA()</f>
        <v>#N/A</v>
      </c>
      <c r="D1087" s="1">
        <v>104832</v>
      </c>
      <c r="E1087" s="1">
        <v>99680</v>
      </c>
      <c r="F1087" s="1">
        <v>103031</v>
      </c>
      <c r="H1087" s="51"/>
      <c r="I1087" s="52"/>
      <c r="J1087" s="51"/>
      <c r="K1087" s="51"/>
      <c r="L1087" s="50"/>
      <c r="M1087" s="50"/>
    </row>
    <row r="1088" spans="1:13" x14ac:dyDescent="0.3">
      <c r="A1088" s="1">
        <v>2035</v>
      </c>
      <c r="B1088" s="2" t="s">
        <v>33</v>
      </c>
      <c r="C1088" s="22" t="e">
        <f>NA()</f>
        <v>#N/A</v>
      </c>
      <c r="D1088" s="1">
        <v>83971</v>
      </c>
      <c r="E1088" s="1">
        <v>86553</v>
      </c>
      <c r="F1088" s="1">
        <v>83752</v>
      </c>
      <c r="H1088" s="51"/>
      <c r="I1088" s="52"/>
      <c r="J1088" s="51"/>
      <c r="K1088" s="51"/>
      <c r="L1088" s="50"/>
      <c r="M1088" s="50"/>
    </row>
    <row r="1089" spans="1:13" x14ac:dyDescent="0.3">
      <c r="A1089" s="1">
        <v>2035</v>
      </c>
      <c r="B1089" s="2" t="s">
        <v>34</v>
      </c>
      <c r="C1089" s="22" t="e">
        <f>NA()</f>
        <v>#N/A</v>
      </c>
      <c r="D1089" s="1">
        <v>195375</v>
      </c>
      <c r="E1089" s="1">
        <v>197458</v>
      </c>
      <c r="F1089" s="1">
        <v>194978</v>
      </c>
      <c r="H1089" s="51"/>
      <c r="I1089" s="52"/>
      <c r="J1089" s="51"/>
      <c r="K1089" s="51"/>
      <c r="L1089" s="50"/>
      <c r="M1089" s="50"/>
    </row>
    <row r="1090" spans="1:13" x14ac:dyDescent="0.3">
      <c r="A1090" s="1">
        <v>2036</v>
      </c>
      <c r="B1090" s="2" t="s">
        <v>6</v>
      </c>
      <c r="C1090" s="22" t="e">
        <f>NA()</f>
        <v>#N/A</v>
      </c>
      <c r="D1090" s="1">
        <v>286308</v>
      </c>
      <c r="E1090" s="1">
        <v>265848</v>
      </c>
      <c r="F1090" s="1">
        <v>264554</v>
      </c>
      <c r="H1090" s="51"/>
      <c r="I1090" s="52"/>
      <c r="J1090" s="51"/>
      <c r="K1090" s="51"/>
      <c r="L1090" s="50"/>
      <c r="M1090" s="50"/>
    </row>
    <row r="1091" spans="1:13" x14ac:dyDescent="0.3">
      <c r="A1091" s="1">
        <v>2036</v>
      </c>
      <c r="B1091" s="2" t="s">
        <v>7</v>
      </c>
      <c r="C1091" s="22" t="e">
        <f>NA()</f>
        <v>#N/A</v>
      </c>
      <c r="D1091" s="1">
        <v>298282</v>
      </c>
      <c r="E1091" s="1">
        <v>310389</v>
      </c>
      <c r="F1091" s="1">
        <v>317562</v>
      </c>
      <c r="H1091" s="51"/>
      <c r="I1091" s="52"/>
      <c r="J1091" s="51"/>
      <c r="K1091" s="51"/>
      <c r="L1091" s="50"/>
      <c r="M1091" s="50"/>
    </row>
    <row r="1092" spans="1:13" x14ac:dyDescent="0.3">
      <c r="A1092" s="1">
        <v>2036</v>
      </c>
      <c r="B1092" s="2" t="s">
        <v>8</v>
      </c>
      <c r="C1092" s="22" t="e">
        <f>NA()</f>
        <v>#N/A</v>
      </c>
      <c r="D1092" s="1">
        <v>115577</v>
      </c>
      <c r="E1092" s="1">
        <v>118106</v>
      </c>
      <c r="F1092" s="1">
        <v>111938</v>
      </c>
      <c r="H1092" s="51"/>
      <c r="I1092" s="52"/>
      <c r="J1092" s="51"/>
      <c r="K1092" s="51"/>
      <c r="L1092" s="50"/>
      <c r="M1092" s="50"/>
    </row>
    <row r="1093" spans="1:13" x14ac:dyDescent="0.3">
      <c r="A1093" s="1">
        <v>2036</v>
      </c>
      <c r="B1093" s="2" t="s">
        <v>74</v>
      </c>
      <c r="C1093" s="22" t="e">
        <f>NA()</f>
        <v>#N/A</v>
      </c>
      <c r="D1093" s="1">
        <v>75812</v>
      </c>
      <c r="E1093" s="1">
        <v>84003</v>
      </c>
      <c r="F1093" s="1">
        <v>78904</v>
      </c>
      <c r="H1093" s="51"/>
      <c r="I1093" s="52"/>
      <c r="J1093" s="51"/>
      <c r="K1093" s="51"/>
      <c r="L1093" s="50"/>
      <c r="M1093" s="50"/>
    </row>
    <row r="1094" spans="1:13" x14ac:dyDescent="0.3">
      <c r="A1094" s="1">
        <v>2036</v>
      </c>
      <c r="B1094" s="2" t="s">
        <v>9</v>
      </c>
      <c r="C1094" s="22" t="e">
        <f>NA()</f>
        <v>#N/A</v>
      </c>
      <c r="D1094" s="1">
        <v>613799</v>
      </c>
      <c r="E1094" s="1">
        <v>609196</v>
      </c>
      <c r="F1094" s="1">
        <v>646917</v>
      </c>
      <c r="H1094" s="51"/>
      <c r="I1094" s="52"/>
      <c r="J1094" s="51"/>
      <c r="K1094" s="51"/>
      <c r="L1094" s="50"/>
      <c r="M1094" s="50"/>
    </row>
    <row r="1095" spans="1:13" x14ac:dyDescent="0.3">
      <c r="A1095" s="1">
        <v>2036</v>
      </c>
      <c r="B1095" s="2" t="s">
        <v>10</v>
      </c>
      <c r="C1095" s="22" t="e">
        <f>NA()</f>
        <v>#N/A</v>
      </c>
      <c r="D1095" s="1">
        <v>50232</v>
      </c>
      <c r="E1095" s="1">
        <v>51855</v>
      </c>
      <c r="F1095" s="1">
        <v>50695</v>
      </c>
      <c r="H1095" s="51"/>
      <c r="I1095" s="52"/>
      <c r="J1095" s="51"/>
      <c r="K1095" s="51"/>
      <c r="L1095" s="50"/>
      <c r="M1095" s="50"/>
    </row>
    <row r="1096" spans="1:13" x14ac:dyDescent="0.3">
      <c r="A1096" s="1">
        <v>2036</v>
      </c>
      <c r="B1096" s="2" t="s">
        <v>75</v>
      </c>
      <c r="C1096" s="22" t="e">
        <f>NA()</f>
        <v>#N/A</v>
      </c>
      <c r="D1096" s="1">
        <v>142289</v>
      </c>
      <c r="E1096" s="1">
        <v>143686</v>
      </c>
      <c r="F1096" s="1">
        <v>139110</v>
      </c>
      <c r="H1096" s="51"/>
      <c r="I1096" s="52"/>
      <c r="J1096" s="51"/>
      <c r="K1096" s="51"/>
      <c r="L1096" s="50"/>
      <c r="M1096" s="50"/>
    </row>
    <row r="1097" spans="1:13" x14ac:dyDescent="0.3">
      <c r="A1097" s="1">
        <v>2036</v>
      </c>
      <c r="B1097" s="2" t="s">
        <v>11</v>
      </c>
      <c r="C1097" s="22" t="e">
        <f>NA()</f>
        <v>#N/A</v>
      </c>
      <c r="D1097" s="1">
        <v>169910</v>
      </c>
      <c r="E1097" s="1">
        <v>162145</v>
      </c>
      <c r="F1097" s="1">
        <v>163670</v>
      </c>
      <c r="H1097" s="51"/>
      <c r="I1097" s="52"/>
      <c r="J1097" s="51"/>
      <c r="K1097" s="51"/>
      <c r="L1097" s="50"/>
      <c r="M1097" s="50"/>
    </row>
    <row r="1098" spans="1:13" x14ac:dyDescent="0.3">
      <c r="A1098" s="1">
        <v>2036</v>
      </c>
      <c r="B1098" s="2" t="s">
        <v>12</v>
      </c>
      <c r="C1098" s="22" t="e">
        <f>NA()</f>
        <v>#N/A</v>
      </c>
      <c r="D1098" s="1">
        <v>122194</v>
      </c>
      <c r="E1098" s="1">
        <v>124099</v>
      </c>
      <c r="F1098" s="1">
        <v>122165</v>
      </c>
      <c r="H1098" s="51"/>
      <c r="I1098" s="52"/>
      <c r="J1098" s="51"/>
      <c r="K1098" s="51"/>
      <c r="L1098" s="50"/>
      <c r="M1098" s="50"/>
    </row>
    <row r="1099" spans="1:13" x14ac:dyDescent="0.3">
      <c r="A1099" s="1">
        <v>2036</v>
      </c>
      <c r="B1099" s="2" t="s">
        <v>13</v>
      </c>
      <c r="C1099" s="22" t="e">
        <f>NA()</f>
        <v>#N/A</v>
      </c>
      <c r="D1099" s="1">
        <v>99212</v>
      </c>
      <c r="E1099" s="1">
        <v>106925</v>
      </c>
      <c r="F1099" s="1">
        <v>103590</v>
      </c>
      <c r="H1099" s="51"/>
      <c r="I1099" s="52"/>
      <c r="J1099" s="51"/>
      <c r="K1099" s="51"/>
      <c r="L1099" s="50"/>
      <c r="M1099" s="50"/>
    </row>
    <row r="1100" spans="1:13" x14ac:dyDescent="0.3">
      <c r="A1100" s="1">
        <v>2036</v>
      </c>
      <c r="B1100" s="2" t="s">
        <v>14</v>
      </c>
      <c r="C1100" s="22" t="e">
        <f>NA()</f>
        <v>#N/A</v>
      </c>
      <c r="D1100" s="1">
        <v>123434</v>
      </c>
      <c r="E1100" s="1">
        <v>121280</v>
      </c>
      <c r="F1100" s="1">
        <v>127159</v>
      </c>
      <c r="H1100" s="51"/>
      <c r="I1100" s="52"/>
      <c r="J1100" s="51"/>
      <c r="K1100" s="51"/>
      <c r="L1100" s="50"/>
      <c r="M1100" s="50"/>
    </row>
    <row r="1101" spans="1:13" x14ac:dyDescent="0.3">
      <c r="A1101" s="1">
        <v>2036</v>
      </c>
      <c r="B1101" s="2" t="s">
        <v>15</v>
      </c>
      <c r="C1101" s="22" t="e">
        <f>NA()</f>
        <v>#N/A</v>
      </c>
      <c r="D1101" s="1">
        <v>94346</v>
      </c>
      <c r="E1101" s="1">
        <v>97581</v>
      </c>
      <c r="F1101" s="1">
        <v>96091</v>
      </c>
      <c r="H1101" s="51"/>
      <c r="I1101" s="52"/>
      <c r="J1101" s="51"/>
      <c r="K1101" s="51"/>
      <c r="L1101" s="50"/>
      <c r="M1101" s="50"/>
    </row>
    <row r="1102" spans="1:13" x14ac:dyDescent="0.3">
      <c r="A1102" s="1">
        <v>2036</v>
      </c>
      <c r="B1102" s="2" t="s">
        <v>16</v>
      </c>
      <c r="C1102" s="22" t="e">
        <f>NA()</f>
        <v>#N/A</v>
      </c>
      <c r="D1102" s="1">
        <v>172653</v>
      </c>
      <c r="E1102" s="1">
        <v>175457</v>
      </c>
      <c r="F1102" s="1">
        <v>173888</v>
      </c>
      <c r="H1102" s="51"/>
      <c r="I1102" s="52"/>
      <c r="J1102" s="51"/>
      <c r="K1102" s="51"/>
      <c r="L1102" s="50"/>
      <c r="M1102" s="50"/>
    </row>
    <row r="1103" spans="1:13" x14ac:dyDescent="0.3">
      <c r="A1103" s="1">
        <v>2036</v>
      </c>
      <c r="B1103" s="2" t="s">
        <v>17</v>
      </c>
      <c r="C1103" s="22" t="e">
        <f>NA()</f>
        <v>#N/A</v>
      </c>
      <c r="D1103" s="1">
        <v>397159</v>
      </c>
      <c r="E1103" s="1">
        <v>403294</v>
      </c>
      <c r="F1103" s="1">
        <v>400065</v>
      </c>
      <c r="H1103" s="51"/>
      <c r="I1103" s="52"/>
      <c r="J1103" s="51"/>
      <c r="K1103" s="51"/>
      <c r="L1103" s="50"/>
      <c r="M1103" s="50"/>
    </row>
    <row r="1104" spans="1:13" x14ac:dyDescent="0.3">
      <c r="A1104" s="1">
        <v>2036</v>
      </c>
      <c r="B1104" s="2" t="s">
        <v>18</v>
      </c>
      <c r="C1104" s="22" t="e">
        <f>NA()</f>
        <v>#N/A</v>
      </c>
      <c r="D1104" s="1">
        <v>681480</v>
      </c>
      <c r="E1104" s="1">
        <v>646729</v>
      </c>
      <c r="F1104" s="1">
        <v>651900</v>
      </c>
      <c r="H1104" s="51"/>
      <c r="I1104" s="52"/>
      <c r="J1104" s="51"/>
      <c r="K1104" s="51"/>
      <c r="L1104" s="50"/>
      <c r="M1104" s="50"/>
    </row>
    <row r="1105" spans="1:13" x14ac:dyDescent="0.3">
      <c r="A1105" s="1">
        <v>2036</v>
      </c>
      <c r="B1105" s="2" t="s">
        <v>19</v>
      </c>
      <c r="C1105" s="22" t="e">
        <f>NA()</f>
        <v>#N/A</v>
      </c>
      <c r="D1105" s="1">
        <v>243580</v>
      </c>
      <c r="E1105" s="1">
        <v>240622</v>
      </c>
      <c r="F1105" s="1">
        <v>236567</v>
      </c>
      <c r="H1105" s="51"/>
      <c r="I1105" s="52"/>
      <c r="J1105" s="51"/>
      <c r="K1105" s="51"/>
      <c r="L1105" s="50"/>
      <c r="M1105" s="50"/>
    </row>
    <row r="1106" spans="1:13" x14ac:dyDescent="0.3">
      <c r="A1106" s="1">
        <v>2036</v>
      </c>
      <c r="B1106" s="2" t="s">
        <v>20</v>
      </c>
      <c r="C1106" s="22" t="e">
        <f>NA()</f>
        <v>#N/A</v>
      </c>
      <c r="D1106" s="1">
        <v>65817</v>
      </c>
      <c r="E1106" s="1">
        <v>68821</v>
      </c>
      <c r="F1106" s="1">
        <v>67262</v>
      </c>
      <c r="H1106" s="51"/>
      <c r="I1106" s="52"/>
      <c r="J1106" s="51"/>
      <c r="K1106" s="51"/>
      <c r="L1106" s="50"/>
      <c r="M1106" s="50"/>
    </row>
    <row r="1107" spans="1:13" x14ac:dyDescent="0.3">
      <c r="A1107" s="1">
        <v>2036</v>
      </c>
      <c r="B1107" s="2" t="s">
        <v>21</v>
      </c>
      <c r="C1107" s="22" t="e">
        <f>NA()</f>
        <v>#N/A</v>
      </c>
      <c r="D1107" s="1">
        <v>98548</v>
      </c>
      <c r="E1107" s="1">
        <v>101273</v>
      </c>
      <c r="F1107" s="1">
        <v>102673</v>
      </c>
      <c r="H1107" s="51"/>
      <c r="I1107" s="52"/>
      <c r="J1107" s="51"/>
      <c r="K1107" s="51"/>
      <c r="L1107" s="50"/>
      <c r="M1107" s="50"/>
    </row>
    <row r="1108" spans="1:13" x14ac:dyDescent="0.3">
      <c r="A1108" s="1">
        <v>2036</v>
      </c>
      <c r="B1108" s="2" t="s">
        <v>22</v>
      </c>
      <c r="C1108" s="22" t="e">
        <f>NA()</f>
        <v>#N/A</v>
      </c>
      <c r="D1108" s="1">
        <v>91152</v>
      </c>
      <c r="E1108" s="1">
        <v>95132</v>
      </c>
      <c r="F1108" s="1">
        <v>92325</v>
      </c>
      <c r="H1108" s="51"/>
      <c r="I1108" s="52"/>
      <c r="J1108" s="51"/>
      <c r="K1108" s="51"/>
      <c r="L1108" s="50"/>
      <c r="M1108" s="50"/>
    </row>
    <row r="1109" spans="1:13" x14ac:dyDescent="0.3">
      <c r="A1109" s="1">
        <v>2036</v>
      </c>
      <c r="B1109" s="2" t="s">
        <v>23</v>
      </c>
      <c r="C1109" s="22" t="e">
        <f>NA()</f>
        <v>#N/A</v>
      </c>
      <c r="D1109" s="1">
        <v>24763</v>
      </c>
      <c r="E1109" s="1">
        <v>24507</v>
      </c>
      <c r="F1109" s="1">
        <v>24309</v>
      </c>
      <c r="H1109" s="51"/>
      <c r="I1109" s="52"/>
      <c r="J1109" s="51"/>
      <c r="K1109" s="51"/>
      <c r="L1109" s="50"/>
      <c r="M1109" s="50"/>
    </row>
    <row r="1110" spans="1:13" x14ac:dyDescent="0.3">
      <c r="A1110" s="1">
        <v>2036</v>
      </c>
      <c r="B1110" s="2" t="s">
        <v>24</v>
      </c>
      <c r="C1110" s="22" t="e">
        <f>NA()</f>
        <v>#N/A</v>
      </c>
      <c r="D1110" s="1">
        <v>126239</v>
      </c>
      <c r="E1110" s="1">
        <v>131978</v>
      </c>
      <c r="F1110" s="1">
        <v>128580</v>
      </c>
      <c r="H1110" s="51"/>
      <c r="I1110" s="52"/>
      <c r="J1110" s="51"/>
      <c r="K1110" s="51"/>
      <c r="L1110" s="50"/>
      <c r="M1110" s="50"/>
    </row>
    <row r="1111" spans="1:13" x14ac:dyDescent="0.3">
      <c r="A1111" s="1">
        <v>2036</v>
      </c>
      <c r="B1111" s="2" t="s">
        <v>25</v>
      </c>
      <c r="C1111" s="22" t="e">
        <f>NA()</f>
        <v>#N/A</v>
      </c>
      <c r="D1111" s="1">
        <v>338698</v>
      </c>
      <c r="E1111" s="1">
        <v>339653</v>
      </c>
      <c r="F1111" s="1">
        <v>332759</v>
      </c>
      <c r="H1111" s="51"/>
      <c r="I1111" s="52"/>
      <c r="J1111" s="51"/>
      <c r="K1111" s="51"/>
      <c r="L1111" s="50"/>
      <c r="M1111" s="50"/>
    </row>
    <row r="1112" spans="1:13" x14ac:dyDescent="0.3">
      <c r="A1112" s="1">
        <v>2036</v>
      </c>
      <c r="B1112" s="2" t="s">
        <v>26</v>
      </c>
      <c r="C1112" s="22" t="e">
        <f>NA()</f>
        <v>#N/A</v>
      </c>
      <c r="D1112" s="1">
        <v>22715</v>
      </c>
      <c r="E1112" s="1">
        <v>22886</v>
      </c>
      <c r="F1112" s="1">
        <v>22802</v>
      </c>
      <c r="H1112" s="51"/>
      <c r="I1112" s="52"/>
      <c r="J1112" s="51"/>
      <c r="K1112" s="51"/>
      <c r="L1112" s="50"/>
      <c r="M1112" s="50"/>
    </row>
    <row r="1113" spans="1:13" x14ac:dyDescent="0.3">
      <c r="A1113" s="1">
        <v>2036</v>
      </c>
      <c r="B1113" s="2" t="s">
        <v>76</v>
      </c>
      <c r="C1113" s="22" t="e">
        <f>NA()</f>
        <v>#N/A</v>
      </c>
      <c r="D1113" s="1">
        <v>182100</v>
      </c>
      <c r="E1113" s="1">
        <v>174346</v>
      </c>
      <c r="F1113" s="1">
        <v>182218</v>
      </c>
      <c r="H1113" s="51"/>
      <c r="I1113" s="52"/>
      <c r="J1113" s="51"/>
      <c r="K1113" s="51"/>
      <c r="L1113" s="50"/>
      <c r="M1113" s="50"/>
    </row>
    <row r="1114" spans="1:13" x14ac:dyDescent="0.3">
      <c r="A1114" s="1">
        <v>2036</v>
      </c>
      <c r="B1114" s="2" t="s">
        <v>27</v>
      </c>
      <c r="C1114" s="22" t="e">
        <f>NA()</f>
        <v>#N/A</v>
      </c>
      <c r="D1114" s="1">
        <v>175564</v>
      </c>
      <c r="E1114" s="1">
        <v>180058</v>
      </c>
      <c r="F1114" s="1">
        <v>178869</v>
      </c>
      <c r="H1114" s="51"/>
      <c r="I1114" s="52"/>
      <c r="J1114" s="51"/>
      <c r="K1114" s="51"/>
      <c r="L1114" s="50"/>
      <c r="M1114" s="50"/>
    </row>
    <row r="1115" spans="1:13" x14ac:dyDescent="0.3">
      <c r="A1115" s="1">
        <v>2036</v>
      </c>
      <c r="B1115" s="2" t="s">
        <v>28</v>
      </c>
      <c r="C1115" s="22" t="e">
        <f>NA()</f>
        <v>#N/A</v>
      </c>
      <c r="D1115" s="1">
        <v>114005</v>
      </c>
      <c r="E1115" s="1">
        <v>118800</v>
      </c>
      <c r="F1115" s="1">
        <v>113341</v>
      </c>
      <c r="H1115" s="51"/>
      <c r="I1115" s="52"/>
      <c r="J1115" s="51"/>
      <c r="K1115" s="51"/>
      <c r="L1115" s="50"/>
      <c r="M1115" s="50"/>
    </row>
    <row r="1116" spans="1:13" x14ac:dyDescent="0.3">
      <c r="A1116" s="1">
        <v>2036</v>
      </c>
      <c r="B1116" s="2" t="s">
        <v>29</v>
      </c>
      <c r="C1116" s="22" t="e">
        <f>NA()</f>
        <v>#N/A</v>
      </c>
      <c r="D1116" s="1">
        <v>25132</v>
      </c>
      <c r="E1116" s="1">
        <v>23845</v>
      </c>
      <c r="F1116" s="1">
        <v>24579</v>
      </c>
      <c r="H1116" s="51"/>
      <c r="I1116" s="52"/>
      <c r="J1116" s="51"/>
      <c r="K1116" s="51"/>
      <c r="L1116" s="50"/>
      <c r="M1116" s="50"/>
    </row>
    <row r="1117" spans="1:13" x14ac:dyDescent="0.3">
      <c r="A1117" s="1">
        <v>2036</v>
      </c>
      <c r="B1117" s="2" t="s">
        <v>30</v>
      </c>
      <c r="C1117" s="22" t="e">
        <f>NA()</f>
        <v>#N/A</v>
      </c>
      <c r="D1117" s="1">
        <v>110453</v>
      </c>
      <c r="E1117" s="1">
        <v>111985</v>
      </c>
      <c r="F1117" s="1">
        <v>110366</v>
      </c>
      <c r="H1117" s="51"/>
      <c r="I1117" s="52"/>
      <c r="J1117" s="51"/>
      <c r="K1117" s="51"/>
      <c r="L1117" s="50"/>
      <c r="M1117" s="50"/>
    </row>
    <row r="1118" spans="1:13" x14ac:dyDescent="0.3">
      <c r="A1118" s="1">
        <v>2036</v>
      </c>
      <c r="B1118" s="2" t="s">
        <v>31</v>
      </c>
      <c r="C1118" s="22" t="e">
        <f>NA()</f>
        <v>#N/A</v>
      </c>
      <c r="D1118" s="1">
        <v>321856</v>
      </c>
      <c r="E1118" s="1">
        <v>329311</v>
      </c>
      <c r="F1118" s="1">
        <v>320964</v>
      </c>
      <c r="H1118" s="51"/>
      <c r="I1118" s="52"/>
      <c r="J1118" s="51"/>
      <c r="K1118" s="51"/>
      <c r="L1118" s="50"/>
      <c r="M1118" s="50"/>
    </row>
    <row r="1119" spans="1:13" x14ac:dyDescent="0.3">
      <c r="A1119" s="1">
        <v>2036</v>
      </c>
      <c r="B1119" s="2" t="s">
        <v>32</v>
      </c>
      <c r="C1119" s="22" t="e">
        <f>NA()</f>
        <v>#N/A</v>
      </c>
      <c r="D1119" s="1">
        <v>105351</v>
      </c>
      <c r="E1119" s="1">
        <v>99967</v>
      </c>
      <c r="F1119" s="1">
        <v>103485</v>
      </c>
      <c r="H1119" s="51"/>
      <c r="I1119" s="52"/>
      <c r="J1119" s="51"/>
      <c r="K1119" s="51"/>
      <c r="L1119" s="50"/>
      <c r="M1119" s="50"/>
    </row>
    <row r="1120" spans="1:13" x14ac:dyDescent="0.3">
      <c r="A1120" s="1">
        <v>2036</v>
      </c>
      <c r="B1120" s="2" t="s">
        <v>33</v>
      </c>
      <c r="C1120" s="22" t="e">
        <f>NA()</f>
        <v>#N/A</v>
      </c>
      <c r="D1120" s="1">
        <v>83526</v>
      </c>
      <c r="E1120" s="1">
        <v>86244</v>
      </c>
      <c r="F1120" s="1">
        <v>83283</v>
      </c>
      <c r="H1120" s="51"/>
      <c r="I1120" s="52"/>
      <c r="J1120" s="51"/>
      <c r="K1120" s="51"/>
      <c r="L1120" s="50"/>
      <c r="M1120" s="50"/>
    </row>
    <row r="1121" spans="1:13" x14ac:dyDescent="0.3">
      <c r="A1121" s="1">
        <v>2036</v>
      </c>
      <c r="B1121" s="2" t="s">
        <v>34</v>
      </c>
      <c r="C1121" s="22" t="e">
        <f>NA()</f>
        <v>#N/A</v>
      </c>
      <c r="D1121" s="1">
        <v>196031</v>
      </c>
      <c r="E1121" s="1">
        <v>198196</v>
      </c>
      <c r="F1121" s="1">
        <v>195627</v>
      </c>
      <c r="H1121" s="51"/>
      <c r="I1121" s="52"/>
      <c r="J1121" s="51"/>
      <c r="K1121" s="51"/>
      <c r="L1121" s="50"/>
      <c r="M1121" s="50"/>
    </row>
    <row r="1122" spans="1:13" x14ac:dyDescent="0.3">
      <c r="A1122" s="1">
        <v>2037</v>
      </c>
      <c r="B1122" s="2" t="s">
        <v>6</v>
      </c>
      <c r="C1122" s="22" t="e">
        <f>NA()</f>
        <v>#N/A</v>
      </c>
      <c r="D1122" s="1">
        <v>288788</v>
      </c>
      <c r="E1122" s="1">
        <v>267287</v>
      </c>
      <c r="F1122" s="1">
        <v>265902</v>
      </c>
      <c r="H1122" s="51"/>
      <c r="I1122" s="52"/>
      <c r="J1122" s="51"/>
      <c r="K1122" s="51"/>
      <c r="L1122" s="50"/>
      <c r="M1122" s="50"/>
    </row>
    <row r="1123" spans="1:13" x14ac:dyDescent="0.3">
      <c r="A1123" s="1">
        <v>2037</v>
      </c>
      <c r="B1123" s="2" t="s">
        <v>7</v>
      </c>
      <c r="C1123" s="22" t="e">
        <f>NA()</f>
        <v>#N/A</v>
      </c>
      <c r="D1123" s="1">
        <v>299813</v>
      </c>
      <c r="E1123" s="1">
        <v>312222</v>
      </c>
      <c r="F1123" s="1">
        <v>319953</v>
      </c>
      <c r="H1123" s="51"/>
      <c r="I1123" s="52"/>
      <c r="J1123" s="51"/>
      <c r="K1123" s="51"/>
      <c r="L1123" s="50"/>
      <c r="M1123" s="50"/>
    </row>
    <row r="1124" spans="1:13" x14ac:dyDescent="0.3">
      <c r="A1124" s="1">
        <v>2037</v>
      </c>
      <c r="B1124" s="2" t="s">
        <v>8</v>
      </c>
      <c r="C1124" s="22" t="e">
        <f>NA()</f>
        <v>#N/A</v>
      </c>
      <c r="D1124" s="1">
        <v>115327</v>
      </c>
      <c r="E1124" s="1">
        <v>118031</v>
      </c>
      <c r="F1124" s="1">
        <v>111475</v>
      </c>
      <c r="H1124" s="51"/>
      <c r="I1124" s="52"/>
      <c r="J1124" s="51"/>
      <c r="K1124" s="51"/>
      <c r="L1124" s="50"/>
      <c r="M1124" s="50"/>
    </row>
    <row r="1125" spans="1:13" x14ac:dyDescent="0.3">
      <c r="A1125" s="1">
        <v>2037</v>
      </c>
      <c r="B1125" s="2" t="s">
        <v>74</v>
      </c>
      <c r="C1125" s="22" t="e">
        <f>NA()</f>
        <v>#N/A</v>
      </c>
      <c r="D1125" s="1">
        <v>75183</v>
      </c>
      <c r="E1125" s="1">
        <v>83841</v>
      </c>
      <c r="F1125" s="1">
        <v>78461</v>
      </c>
      <c r="H1125" s="51"/>
      <c r="I1125" s="52"/>
      <c r="J1125" s="51"/>
      <c r="K1125" s="51"/>
      <c r="L1125" s="50"/>
      <c r="M1125" s="50"/>
    </row>
    <row r="1126" spans="1:13" x14ac:dyDescent="0.3">
      <c r="A1126" s="1">
        <v>2037</v>
      </c>
      <c r="B1126" s="2" t="s">
        <v>9</v>
      </c>
      <c r="C1126" s="22" t="e">
        <f>NA()</f>
        <v>#N/A</v>
      </c>
      <c r="D1126" s="1">
        <v>618978</v>
      </c>
      <c r="E1126" s="1">
        <v>613370</v>
      </c>
      <c r="F1126" s="1">
        <v>653531</v>
      </c>
      <c r="H1126" s="51"/>
      <c r="I1126" s="52"/>
      <c r="J1126" s="51"/>
      <c r="K1126" s="51"/>
      <c r="L1126" s="50"/>
      <c r="M1126" s="50"/>
    </row>
    <row r="1127" spans="1:13" x14ac:dyDescent="0.3">
      <c r="A1127" s="1">
        <v>2037</v>
      </c>
      <c r="B1127" s="2" t="s">
        <v>10</v>
      </c>
      <c r="C1127" s="22" t="e">
        <f>NA()</f>
        <v>#N/A</v>
      </c>
      <c r="D1127" s="1">
        <v>50043</v>
      </c>
      <c r="E1127" s="1">
        <v>51755</v>
      </c>
      <c r="F1127" s="1">
        <v>50540</v>
      </c>
      <c r="H1127" s="51"/>
      <c r="I1127" s="52"/>
      <c r="J1127" s="51"/>
      <c r="K1127" s="51"/>
      <c r="L1127" s="50"/>
      <c r="M1127" s="50"/>
    </row>
    <row r="1128" spans="1:13" x14ac:dyDescent="0.3">
      <c r="A1128" s="1">
        <v>2037</v>
      </c>
      <c r="B1128" s="2" t="s">
        <v>75</v>
      </c>
      <c r="C1128" s="22" t="e">
        <f>NA()</f>
        <v>#N/A</v>
      </c>
      <c r="D1128" s="1">
        <v>141619</v>
      </c>
      <c r="E1128" s="1">
        <v>143283</v>
      </c>
      <c r="F1128" s="1">
        <v>138311</v>
      </c>
      <c r="H1128" s="51"/>
      <c r="I1128" s="52"/>
      <c r="J1128" s="51"/>
      <c r="K1128" s="51"/>
      <c r="L1128" s="50"/>
      <c r="M1128" s="50"/>
    </row>
    <row r="1129" spans="1:13" x14ac:dyDescent="0.3">
      <c r="A1129" s="1">
        <v>2037</v>
      </c>
      <c r="B1129" s="2" t="s">
        <v>11</v>
      </c>
      <c r="C1129" s="22" t="e">
        <f>NA()</f>
        <v>#N/A</v>
      </c>
      <c r="D1129" s="1">
        <v>170811</v>
      </c>
      <c r="E1129" s="1">
        <v>162717</v>
      </c>
      <c r="F1129" s="1">
        <v>164337</v>
      </c>
      <c r="H1129" s="51"/>
      <c r="I1129" s="52"/>
      <c r="J1129" s="51"/>
      <c r="K1129" s="51"/>
      <c r="L1129" s="50"/>
      <c r="M1129" s="50"/>
    </row>
    <row r="1130" spans="1:13" x14ac:dyDescent="0.3">
      <c r="A1130" s="1">
        <v>2037</v>
      </c>
      <c r="B1130" s="2" t="s">
        <v>12</v>
      </c>
      <c r="C1130" s="22" t="e">
        <f>NA()</f>
        <v>#N/A</v>
      </c>
      <c r="D1130" s="1">
        <v>121928</v>
      </c>
      <c r="E1130" s="1">
        <v>123925</v>
      </c>
      <c r="F1130" s="1">
        <v>121889</v>
      </c>
      <c r="H1130" s="51"/>
      <c r="I1130" s="52"/>
      <c r="J1130" s="51"/>
      <c r="K1130" s="51"/>
      <c r="L1130" s="50"/>
      <c r="M1130" s="50"/>
    </row>
    <row r="1131" spans="1:13" x14ac:dyDescent="0.3">
      <c r="A1131" s="1">
        <v>2037</v>
      </c>
      <c r="B1131" s="2" t="s">
        <v>13</v>
      </c>
      <c r="C1131" s="22" t="e">
        <f>NA()</f>
        <v>#N/A</v>
      </c>
      <c r="D1131" s="1">
        <v>98696</v>
      </c>
      <c r="E1131" s="1">
        <v>106899</v>
      </c>
      <c r="F1131" s="1">
        <v>103370</v>
      </c>
      <c r="H1131" s="51"/>
      <c r="I1131" s="52"/>
      <c r="J1131" s="51"/>
      <c r="K1131" s="51"/>
      <c r="L1131" s="50"/>
      <c r="M1131" s="50"/>
    </row>
    <row r="1132" spans="1:13" x14ac:dyDescent="0.3">
      <c r="A1132" s="1">
        <v>2037</v>
      </c>
      <c r="B1132" s="2" t="s">
        <v>14</v>
      </c>
      <c r="C1132" s="22" t="e">
        <f>NA()</f>
        <v>#N/A</v>
      </c>
      <c r="D1132" s="1">
        <v>124351</v>
      </c>
      <c r="E1132" s="1">
        <v>122063</v>
      </c>
      <c r="F1132" s="1">
        <v>128376</v>
      </c>
      <c r="H1132" s="51"/>
      <c r="I1132" s="52"/>
      <c r="J1132" s="51"/>
      <c r="K1132" s="51"/>
      <c r="L1132" s="50"/>
      <c r="M1132" s="50"/>
    </row>
    <row r="1133" spans="1:13" x14ac:dyDescent="0.3">
      <c r="A1133" s="1">
        <v>2037</v>
      </c>
      <c r="B1133" s="2" t="s">
        <v>15</v>
      </c>
      <c r="C1133" s="22" t="e">
        <f>NA()</f>
        <v>#N/A</v>
      </c>
      <c r="D1133" s="1">
        <v>94387</v>
      </c>
      <c r="E1133" s="1">
        <v>97760</v>
      </c>
      <c r="F1133" s="1">
        <v>96254</v>
      </c>
      <c r="H1133" s="51"/>
      <c r="I1133" s="52"/>
      <c r="J1133" s="51"/>
      <c r="K1133" s="51"/>
      <c r="L1133" s="50"/>
      <c r="M1133" s="50"/>
    </row>
    <row r="1134" spans="1:13" x14ac:dyDescent="0.3">
      <c r="A1134" s="1">
        <v>2037</v>
      </c>
      <c r="B1134" s="2" t="s">
        <v>16</v>
      </c>
      <c r="C1134" s="22" t="e">
        <f>NA()</f>
        <v>#N/A</v>
      </c>
      <c r="D1134" s="1">
        <v>173130</v>
      </c>
      <c r="E1134" s="1">
        <v>176001</v>
      </c>
      <c r="F1134" s="1">
        <v>174374</v>
      </c>
      <c r="H1134" s="51"/>
      <c r="I1134" s="52"/>
      <c r="J1134" s="51"/>
      <c r="K1134" s="51"/>
      <c r="L1134" s="50"/>
      <c r="M1134" s="50"/>
    </row>
    <row r="1135" spans="1:13" x14ac:dyDescent="0.3">
      <c r="A1135" s="1">
        <v>2037</v>
      </c>
      <c r="B1135" s="2" t="s">
        <v>17</v>
      </c>
      <c r="C1135" s="22" t="e">
        <f>NA()</f>
        <v>#N/A</v>
      </c>
      <c r="D1135" s="1">
        <v>397989</v>
      </c>
      <c r="E1135" s="1">
        <v>404431</v>
      </c>
      <c r="F1135" s="1">
        <v>401022</v>
      </c>
      <c r="H1135" s="51"/>
      <c r="I1135" s="52"/>
      <c r="J1135" s="51"/>
      <c r="K1135" s="51"/>
      <c r="L1135" s="50"/>
      <c r="M1135" s="50"/>
    </row>
    <row r="1136" spans="1:13" x14ac:dyDescent="0.3">
      <c r="A1136" s="1">
        <v>2037</v>
      </c>
      <c r="B1136" s="2" t="s">
        <v>18</v>
      </c>
      <c r="C1136" s="22" t="e">
        <f>NA()</f>
        <v>#N/A</v>
      </c>
      <c r="D1136" s="1">
        <v>684744</v>
      </c>
      <c r="E1136" s="1">
        <v>648551</v>
      </c>
      <c r="F1136" s="1">
        <v>653672</v>
      </c>
      <c r="H1136" s="51"/>
      <c r="I1136" s="52"/>
      <c r="J1136" s="51"/>
      <c r="K1136" s="51"/>
      <c r="L1136" s="50"/>
      <c r="M1136" s="50"/>
    </row>
    <row r="1137" spans="1:13" x14ac:dyDescent="0.3">
      <c r="A1137" s="1">
        <v>2037</v>
      </c>
      <c r="B1137" s="2" t="s">
        <v>19</v>
      </c>
      <c r="C1137" s="22" t="e">
        <f>NA()</f>
        <v>#N/A</v>
      </c>
      <c r="D1137" s="1">
        <v>243493</v>
      </c>
      <c r="E1137" s="1">
        <v>240660</v>
      </c>
      <c r="F1137" s="1">
        <v>236211</v>
      </c>
      <c r="H1137" s="51"/>
      <c r="I1137" s="52"/>
      <c r="J1137" s="51"/>
      <c r="K1137" s="51"/>
      <c r="L1137" s="50"/>
      <c r="M1137" s="50"/>
    </row>
    <row r="1138" spans="1:13" x14ac:dyDescent="0.3">
      <c r="A1138" s="1">
        <v>2037</v>
      </c>
      <c r="B1138" s="2" t="s">
        <v>20</v>
      </c>
      <c r="C1138" s="22" t="e">
        <f>NA()</f>
        <v>#N/A</v>
      </c>
      <c r="D1138" s="1">
        <v>65014</v>
      </c>
      <c r="E1138" s="1">
        <v>68227</v>
      </c>
      <c r="F1138" s="1">
        <v>66599</v>
      </c>
      <c r="H1138" s="51"/>
      <c r="I1138" s="52"/>
      <c r="J1138" s="51"/>
      <c r="K1138" s="51"/>
      <c r="L1138" s="50"/>
      <c r="M1138" s="50"/>
    </row>
    <row r="1139" spans="1:13" x14ac:dyDescent="0.3">
      <c r="A1139" s="1">
        <v>2037</v>
      </c>
      <c r="B1139" s="2" t="s">
        <v>21</v>
      </c>
      <c r="C1139" s="22" t="e">
        <f>NA()</f>
        <v>#N/A</v>
      </c>
      <c r="D1139" s="1">
        <v>99090</v>
      </c>
      <c r="E1139" s="1">
        <v>101940</v>
      </c>
      <c r="F1139" s="1">
        <v>103528</v>
      </c>
      <c r="H1139" s="51"/>
      <c r="I1139" s="52"/>
      <c r="J1139" s="51"/>
      <c r="K1139" s="51"/>
      <c r="L1139" s="50"/>
      <c r="M1139" s="50"/>
    </row>
    <row r="1140" spans="1:13" x14ac:dyDescent="0.3">
      <c r="A1140" s="1">
        <v>2037</v>
      </c>
      <c r="B1140" s="2" t="s">
        <v>22</v>
      </c>
      <c r="C1140" s="22" t="e">
        <f>NA()</f>
        <v>#N/A</v>
      </c>
      <c r="D1140" s="1">
        <v>90889</v>
      </c>
      <c r="E1140" s="1">
        <v>95121</v>
      </c>
      <c r="F1140" s="1">
        <v>92131</v>
      </c>
      <c r="H1140" s="51"/>
      <c r="I1140" s="52"/>
      <c r="J1140" s="51"/>
      <c r="K1140" s="51"/>
      <c r="L1140" s="50"/>
      <c r="M1140" s="50"/>
    </row>
    <row r="1141" spans="1:13" x14ac:dyDescent="0.3">
      <c r="A1141" s="1">
        <v>2037</v>
      </c>
      <c r="B1141" s="2" t="s">
        <v>23</v>
      </c>
      <c r="C1141" s="22" t="e">
        <f>NA()</f>
        <v>#N/A</v>
      </c>
      <c r="D1141" s="1">
        <v>24596</v>
      </c>
      <c r="E1141" s="1">
        <v>24358</v>
      </c>
      <c r="F1141" s="1">
        <v>24134</v>
      </c>
      <c r="H1141" s="51"/>
      <c r="I1141" s="52"/>
      <c r="J1141" s="51"/>
      <c r="K1141" s="51"/>
      <c r="L1141" s="50"/>
      <c r="M1141" s="50"/>
    </row>
    <row r="1142" spans="1:13" x14ac:dyDescent="0.3">
      <c r="A1142" s="1">
        <v>2037</v>
      </c>
      <c r="B1142" s="2" t="s">
        <v>24</v>
      </c>
      <c r="C1142" s="22" t="e">
        <f>NA()</f>
        <v>#N/A</v>
      </c>
      <c r="D1142" s="1">
        <v>125465</v>
      </c>
      <c r="E1142" s="1">
        <v>131527</v>
      </c>
      <c r="F1142" s="1">
        <v>127964</v>
      </c>
      <c r="H1142" s="51"/>
      <c r="I1142" s="52"/>
      <c r="J1142" s="51"/>
      <c r="K1142" s="51"/>
      <c r="L1142" s="50"/>
      <c r="M1142" s="50"/>
    </row>
    <row r="1143" spans="1:13" x14ac:dyDescent="0.3">
      <c r="A1143" s="1">
        <v>2037</v>
      </c>
      <c r="B1143" s="2" t="s">
        <v>25</v>
      </c>
      <c r="C1143" s="22" t="e">
        <f>NA()</f>
        <v>#N/A</v>
      </c>
      <c r="D1143" s="1">
        <v>338195</v>
      </c>
      <c r="E1143" s="1">
        <v>339239</v>
      </c>
      <c r="F1143" s="1">
        <v>331908</v>
      </c>
      <c r="H1143" s="51"/>
      <c r="I1143" s="52"/>
      <c r="J1143" s="51"/>
      <c r="K1143" s="51"/>
      <c r="L1143" s="50"/>
      <c r="M1143" s="50"/>
    </row>
    <row r="1144" spans="1:13" x14ac:dyDescent="0.3">
      <c r="A1144" s="1">
        <v>2037</v>
      </c>
      <c r="B1144" s="2" t="s">
        <v>26</v>
      </c>
      <c r="C1144" s="22" t="e">
        <f>NA()</f>
        <v>#N/A</v>
      </c>
      <c r="D1144" s="1">
        <v>22724</v>
      </c>
      <c r="E1144" s="1">
        <v>22917</v>
      </c>
      <c r="F1144" s="1">
        <v>22805</v>
      </c>
      <c r="H1144" s="51"/>
      <c r="I1144" s="52"/>
      <c r="J1144" s="51"/>
      <c r="K1144" s="51"/>
      <c r="L1144" s="50"/>
      <c r="M1144" s="50"/>
    </row>
    <row r="1145" spans="1:13" x14ac:dyDescent="0.3">
      <c r="A1145" s="1">
        <v>2037</v>
      </c>
      <c r="B1145" s="2" t="s">
        <v>76</v>
      </c>
      <c r="C1145" s="22" t="e">
        <f>NA()</f>
        <v>#N/A</v>
      </c>
      <c r="D1145" s="1">
        <v>183468</v>
      </c>
      <c r="E1145" s="1">
        <v>175211</v>
      </c>
      <c r="F1145" s="1">
        <v>183589</v>
      </c>
      <c r="H1145" s="51"/>
      <c r="I1145" s="52"/>
      <c r="J1145" s="51"/>
      <c r="K1145" s="51"/>
      <c r="L1145" s="50"/>
      <c r="M1145" s="50"/>
    </row>
    <row r="1146" spans="1:13" x14ac:dyDescent="0.3">
      <c r="A1146" s="1">
        <v>2037</v>
      </c>
      <c r="B1146" s="2" t="s">
        <v>27</v>
      </c>
      <c r="C1146" s="22" t="e">
        <f>NA()</f>
        <v>#N/A</v>
      </c>
      <c r="D1146" s="1">
        <v>175382</v>
      </c>
      <c r="E1146" s="1">
        <v>180063</v>
      </c>
      <c r="F1146" s="1">
        <v>178788</v>
      </c>
      <c r="H1146" s="51"/>
      <c r="I1146" s="52"/>
      <c r="J1146" s="51"/>
      <c r="K1146" s="51"/>
      <c r="L1146" s="50"/>
      <c r="M1146" s="50"/>
    </row>
    <row r="1147" spans="1:13" x14ac:dyDescent="0.3">
      <c r="A1147" s="1">
        <v>2037</v>
      </c>
      <c r="B1147" s="2" t="s">
        <v>28</v>
      </c>
      <c r="C1147" s="22" t="e">
        <f>NA()</f>
        <v>#N/A</v>
      </c>
      <c r="D1147" s="1">
        <v>113725</v>
      </c>
      <c r="E1147" s="1">
        <v>118825</v>
      </c>
      <c r="F1147" s="1">
        <v>113022</v>
      </c>
      <c r="H1147" s="51"/>
      <c r="I1147" s="52"/>
      <c r="J1147" s="51"/>
      <c r="K1147" s="51"/>
      <c r="L1147" s="50"/>
      <c r="M1147" s="50"/>
    </row>
    <row r="1148" spans="1:13" x14ac:dyDescent="0.3">
      <c r="A1148" s="1">
        <v>2037</v>
      </c>
      <c r="B1148" s="2" t="s">
        <v>29</v>
      </c>
      <c r="C1148" s="22" t="e">
        <f>NA()</f>
        <v>#N/A</v>
      </c>
      <c r="D1148" s="1">
        <v>25147</v>
      </c>
      <c r="E1148" s="1">
        <v>23808</v>
      </c>
      <c r="F1148" s="1">
        <v>24575</v>
      </c>
      <c r="H1148" s="51"/>
      <c r="I1148" s="52"/>
      <c r="J1148" s="51"/>
      <c r="K1148" s="51"/>
      <c r="L1148" s="50"/>
      <c r="M1148" s="50"/>
    </row>
    <row r="1149" spans="1:13" x14ac:dyDescent="0.3">
      <c r="A1149" s="1">
        <v>2037</v>
      </c>
      <c r="B1149" s="2" t="s">
        <v>30</v>
      </c>
      <c r="C1149" s="22" t="e">
        <f>NA()</f>
        <v>#N/A</v>
      </c>
      <c r="D1149" s="1">
        <v>110158</v>
      </c>
      <c r="E1149" s="1">
        <v>111770</v>
      </c>
      <c r="F1149" s="1">
        <v>110026</v>
      </c>
      <c r="H1149" s="51"/>
      <c r="I1149" s="52"/>
      <c r="J1149" s="51"/>
      <c r="K1149" s="51"/>
      <c r="L1149" s="50"/>
      <c r="M1149" s="50"/>
    </row>
    <row r="1150" spans="1:13" x14ac:dyDescent="0.3">
      <c r="A1150" s="1">
        <v>2037</v>
      </c>
      <c r="B1150" s="2" t="s">
        <v>31</v>
      </c>
      <c r="C1150" s="22" t="e">
        <f>NA()</f>
        <v>#N/A</v>
      </c>
      <c r="D1150" s="1">
        <v>321653</v>
      </c>
      <c r="E1150" s="1">
        <v>329471</v>
      </c>
      <c r="F1150" s="1">
        <v>320625</v>
      </c>
      <c r="H1150" s="51"/>
      <c r="I1150" s="52"/>
      <c r="J1150" s="51"/>
      <c r="K1150" s="51"/>
      <c r="L1150" s="50"/>
      <c r="M1150" s="50"/>
    </row>
    <row r="1151" spans="1:13" x14ac:dyDescent="0.3">
      <c r="A1151" s="1">
        <v>2037</v>
      </c>
      <c r="B1151" s="2" t="s">
        <v>32</v>
      </c>
      <c r="C1151" s="22" t="e">
        <f>NA()</f>
        <v>#N/A</v>
      </c>
      <c r="D1151" s="1">
        <v>105860</v>
      </c>
      <c r="E1151" s="1">
        <v>100251</v>
      </c>
      <c r="F1151" s="1">
        <v>103935</v>
      </c>
      <c r="H1151" s="51"/>
      <c r="I1151" s="52"/>
      <c r="J1151" s="51"/>
      <c r="K1151" s="51"/>
      <c r="L1151" s="50"/>
      <c r="M1151" s="50"/>
    </row>
    <row r="1152" spans="1:13" x14ac:dyDescent="0.3">
      <c r="A1152" s="1">
        <v>2037</v>
      </c>
      <c r="B1152" s="2" t="s">
        <v>33</v>
      </c>
      <c r="C1152" s="22" t="e">
        <f>NA()</f>
        <v>#N/A</v>
      </c>
      <c r="D1152" s="1">
        <v>83061</v>
      </c>
      <c r="E1152" s="1">
        <v>85917</v>
      </c>
      <c r="F1152" s="1">
        <v>82789</v>
      </c>
      <c r="H1152" s="51"/>
      <c r="I1152" s="52"/>
      <c r="J1152" s="51"/>
      <c r="K1152" s="51"/>
      <c r="L1152" s="50"/>
      <c r="M1152" s="50"/>
    </row>
    <row r="1153" spans="1:13" x14ac:dyDescent="0.3">
      <c r="A1153" s="1">
        <v>2037</v>
      </c>
      <c r="B1153" s="2" t="s">
        <v>34</v>
      </c>
      <c r="C1153" s="22" t="e">
        <f>NA()</f>
        <v>#N/A</v>
      </c>
      <c r="D1153" s="1">
        <v>196664</v>
      </c>
      <c r="E1153" s="1">
        <v>198930</v>
      </c>
      <c r="F1153" s="1">
        <v>196275</v>
      </c>
      <c r="H1153" s="51"/>
      <c r="I1153" s="52"/>
      <c r="J1153" s="51"/>
      <c r="K1153" s="51"/>
      <c r="L1153" s="50"/>
      <c r="M1153" s="50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2.75" x14ac:dyDescent="0.2"/>
  <cols>
    <col min="1" max="1" width="22.7109375" style="27" customWidth="1"/>
    <col min="2" max="16384" width="9.140625" style="27"/>
  </cols>
  <sheetData>
    <row r="1" spans="1:8" x14ac:dyDescent="0.2">
      <c r="A1" s="24" t="s">
        <v>59</v>
      </c>
    </row>
    <row r="2" spans="1:8" ht="34.5" customHeight="1" x14ac:dyDescent="0.2">
      <c r="A2" s="25" t="s">
        <v>60</v>
      </c>
      <c r="B2" s="55" t="s">
        <v>72</v>
      </c>
      <c r="C2" s="55"/>
      <c r="D2" s="55"/>
      <c r="E2" s="55"/>
      <c r="F2" s="55"/>
      <c r="G2" s="55"/>
      <c r="H2" s="55"/>
    </row>
    <row r="3" spans="1:8" x14ac:dyDescent="0.2">
      <c r="A3" s="26" t="s">
        <v>61</v>
      </c>
      <c r="B3" s="56" t="s">
        <v>62</v>
      </c>
      <c r="C3" s="56"/>
      <c r="D3" s="56"/>
      <c r="E3" s="56"/>
      <c r="F3" s="56"/>
      <c r="G3" s="56"/>
      <c r="H3" s="56"/>
    </row>
    <row r="4" spans="1:8" x14ac:dyDescent="0.2">
      <c r="A4" s="26" t="s">
        <v>63</v>
      </c>
      <c r="B4" s="56" t="s">
        <v>64</v>
      </c>
      <c r="C4" s="56"/>
      <c r="D4" s="56"/>
      <c r="E4" s="56"/>
      <c r="F4" s="56"/>
      <c r="G4" s="56"/>
      <c r="H4" s="56"/>
    </row>
    <row r="5" spans="1:8" x14ac:dyDescent="0.2">
      <c r="A5" s="26" t="s">
        <v>65</v>
      </c>
      <c r="B5" s="57" t="s">
        <v>66</v>
      </c>
      <c r="C5" s="57"/>
      <c r="D5" s="57"/>
      <c r="E5" s="57"/>
      <c r="F5" s="57"/>
      <c r="G5" s="57"/>
      <c r="H5" s="57"/>
    </row>
    <row r="6" spans="1:8" x14ac:dyDescent="0.2">
      <c r="A6" s="26" t="s">
        <v>67</v>
      </c>
      <c r="B6" s="57" t="s">
        <v>68</v>
      </c>
      <c r="C6" s="57"/>
      <c r="D6" s="57"/>
      <c r="E6" s="57"/>
      <c r="F6" s="57"/>
      <c r="G6" s="57"/>
      <c r="H6" s="57"/>
    </row>
    <row r="7" spans="1:8" x14ac:dyDescent="0.2">
      <c r="A7" s="26"/>
    </row>
    <row r="8" spans="1:8" x14ac:dyDescent="0.2">
      <c r="A8" s="26" t="s">
        <v>69</v>
      </c>
    </row>
    <row r="9" spans="1:8" ht="26.25" customHeight="1" x14ac:dyDescent="0.2">
      <c r="A9" s="54" t="s">
        <v>70</v>
      </c>
      <c r="B9" s="54"/>
      <c r="C9" s="54"/>
      <c r="D9" s="54"/>
      <c r="E9" s="54"/>
      <c r="F9" s="54"/>
      <c r="G9" s="54"/>
      <c r="H9" s="54"/>
    </row>
    <row r="10" spans="1:8" ht="40.5" customHeight="1" x14ac:dyDescent="0.2">
      <c r="A10" s="54" t="s">
        <v>71</v>
      </c>
      <c r="B10" s="54"/>
      <c r="C10" s="54"/>
      <c r="D10" s="54"/>
      <c r="E10" s="54"/>
      <c r="F10" s="54"/>
      <c r="G10" s="54"/>
      <c r="H10" s="54"/>
    </row>
    <row r="12" spans="1:8" x14ac:dyDescent="0.2">
      <c r="A12" s="28" t="s">
        <v>73</v>
      </c>
    </row>
  </sheetData>
  <mergeCells count="7">
    <mergeCell ref="A10:H10"/>
    <mergeCell ref="B2:H2"/>
    <mergeCell ref="B3:H3"/>
    <mergeCell ref="B4:H4"/>
    <mergeCell ref="B5:H5"/>
    <mergeCell ref="B6:H6"/>
    <mergeCell ref="A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"/>
  <sheetViews>
    <sheetView topLeftCell="A481" workbookViewId="0">
      <selection activeCell="B1145" sqref="B1145"/>
    </sheetView>
  </sheetViews>
  <sheetFormatPr defaultRowHeight="16.5" x14ac:dyDescent="0.3"/>
  <cols>
    <col min="1" max="1" width="5" bestFit="1" customWidth="1"/>
    <col min="2" max="2" width="21.140625" bestFit="1" customWidth="1"/>
    <col min="3" max="3" width="18.5703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">
      <c r="A2" s="4">
        <v>2002</v>
      </c>
      <c r="B2" s="5" t="s">
        <v>77</v>
      </c>
      <c r="C2" s="4">
        <v>367500</v>
      </c>
      <c r="D2" s="4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4">
        <v>2002</v>
      </c>
      <c r="B3" s="5" t="s">
        <v>35</v>
      </c>
      <c r="C3" s="4">
        <v>107530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4">
        <v>2002</v>
      </c>
      <c r="B4" s="5" t="s">
        <v>75</v>
      </c>
      <c r="C4" s="4">
        <v>147670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4">
        <v>2002</v>
      </c>
      <c r="B5" s="5" t="s">
        <v>17</v>
      </c>
      <c r="C5" s="4">
        <v>350740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4">
        <v>2002</v>
      </c>
      <c r="B6" s="5" t="s">
        <v>36</v>
      </c>
      <c r="C6" s="4">
        <v>280700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4">
        <v>2002</v>
      </c>
      <c r="B7" s="5" t="s">
        <v>37</v>
      </c>
      <c r="C7" s="4">
        <v>527200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4">
        <v>2002</v>
      </c>
      <c r="B8" s="5" t="s">
        <v>78</v>
      </c>
      <c r="C8" s="4">
        <v>1122809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4">
        <v>2002</v>
      </c>
      <c r="B9" s="5" t="s">
        <v>19</v>
      </c>
      <c r="C9" s="4">
        <v>300771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4">
        <v>2002</v>
      </c>
      <c r="B10" s="5" t="s">
        <v>38</v>
      </c>
      <c r="C10" s="4">
        <v>625300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4">
        <v>2002</v>
      </c>
      <c r="B11" s="5" t="s">
        <v>39</v>
      </c>
      <c r="C11" s="4">
        <v>779780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4">
        <v>2002</v>
      </c>
      <c r="B12" s="5" t="s">
        <v>40</v>
      </c>
      <c r="C12" s="4">
        <v>19340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4">
        <v>2002</v>
      </c>
      <c r="B13" s="5" t="s">
        <v>41</v>
      </c>
      <c r="C13" s="4">
        <v>22000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4">
        <v>2002</v>
      </c>
      <c r="B14" s="5" t="s">
        <v>42</v>
      </c>
      <c r="C14" s="4">
        <v>388310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4">
        <v>2002</v>
      </c>
      <c r="B15" s="5" t="s">
        <v>43</v>
      </c>
      <c r="C15" s="4">
        <v>26350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4">
        <v>2003</v>
      </c>
      <c r="B16" s="5" t="s">
        <v>77</v>
      </c>
      <c r="C16" s="4">
        <v>367720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4">
        <v>2003</v>
      </c>
      <c r="B17" s="5" t="s">
        <v>35</v>
      </c>
      <c r="C17" s="4">
        <v>108400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4">
        <v>2003</v>
      </c>
      <c r="B18" s="5" t="s">
        <v>75</v>
      </c>
      <c r="C18" s="4">
        <v>147860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4">
        <v>2003</v>
      </c>
      <c r="B19" s="5" t="s">
        <v>17</v>
      </c>
      <c r="C19" s="4">
        <v>351350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4">
        <v>2003</v>
      </c>
      <c r="B20" s="5" t="s">
        <v>36</v>
      </c>
      <c r="C20" s="4">
        <v>282030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4">
        <v>2003</v>
      </c>
      <c r="B21" s="5" t="s">
        <v>37</v>
      </c>
      <c r="C21" s="4">
        <v>529360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4">
        <v>2003</v>
      </c>
      <c r="B22" s="5" t="s">
        <v>78</v>
      </c>
      <c r="C22" s="4">
        <v>1116460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4">
        <v>2003</v>
      </c>
      <c r="B23" s="5" t="s">
        <v>19</v>
      </c>
      <c r="C23" s="4">
        <v>302570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4">
        <v>2003</v>
      </c>
      <c r="B24" s="5" t="s">
        <v>38</v>
      </c>
      <c r="C24" s="4">
        <v>627180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4">
        <v>2003</v>
      </c>
      <c r="B25" s="5" t="s">
        <v>39</v>
      </c>
      <c r="C25" s="4">
        <v>778900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4">
        <v>2003</v>
      </c>
      <c r="B26" s="5" t="s">
        <v>40</v>
      </c>
      <c r="C26" s="4">
        <v>19540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4">
        <v>2003</v>
      </c>
      <c r="B27" s="5" t="s">
        <v>41</v>
      </c>
      <c r="C27" s="4">
        <v>21960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4">
        <v>2003</v>
      </c>
      <c r="B28" s="5" t="s">
        <v>42</v>
      </c>
      <c r="C28" s="4">
        <v>388740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4">
        <v>2003</v>
      </c>
      <c r="B29" s="5" t="s">
        <v>43</v>
      </c>
      <c r="C29" s="4">
        <v>26430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4">
        <v>2004</v>
      </c>
      <c r="B30" s="5" t="s">
        <v>77</v>
      </c>
      <c r="C30" s="4">
        <v>368550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4">
        <v>2004</v>
      </c>
      <c r="B31" s="5" t="s">
        <v>35</v>
      </c>
      <c r="C31" s="4">
        <v>109460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4">
        <v>2004</v>
      </c>
      <c r="B32" s="5" t="s">
        <v>75</v>
      </c>
      <c r="C32" s="4">
        <v>148690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6" x14ac:dyDescent="0.3">
      <c r="A33" s="4">
        <v>2004</v>
      </c>
      <c r="B33" s="5" t="s">
        <v>17</v>
      </c>
      <c r="C33" s="4">
        <v>353050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6" x14ac:dyDescent="0.3">
      <c r="A34" s="4">
        <v>2004</v>
      </c>
      <c r="B34" s="5" t="s">
        <v>36</v>
      </c>
      <c r="C34" s="4">
        <v>283880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6" x14ac:dyDescent="0.3">
      <c r="A35" s="4">
        <v>2004</v>
      </c>
      <c r="B35" s="5" t="s">
        <v>37</v>
      </c>
      <c r="C35" s="4">
        <v>531890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6" x14ac:dyDescent="0.3">
      <c r="A36" s="4">
        <v>2004</v>
      </c>
      <c r="B36" s="5" t="s">
        <v>78</v>
      </c>
      <c r="C36" s="4">
        <v>1112020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6" x14ac:dyDescent="0.3">
      <c r="A37" s="4">
        <v>2004</v>
      </c>
      <c r="B37" s="5" t="s">
        <v>19</v>
      </c>
      <c r="C37" s="4">
        <v>305140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6" x14ac:dyDescent="0.3">
      <c r="A38" s="4">
        <v>2004</v>
      </c>
      <c r="B38" s="5" t="s">
        <v>38</v>
      </c>
      <c r="C38" s="4">
        <v>631070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6" x14ac:dyDescent="0.3">
      <c r="A39" s="4">
        <v>2004</v>
      </c>
      <c r="B39" s="5" t="s">
        <v>39</v>
      </c>
      <c r="C39" s="4">
        <v>781810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6" x14ac:dyDescent="0.3">
      <c r="A40" s="4">
        <v>2004</v>
      </c>
      <c r="B40" s="5" t="s">
        <v>40</v>
      </c>
      <c r="C40" s="4">
        <v>19830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6" x14ac:dyDescent="0.3">
      <c r="A41" s="4">
        <v>2004</v>
      </c>
      <c r="B41" s="5" t="s">
        <v>41</v>
      </c>
      <c r="C41" s="4">
        <v>22090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6" x14ac:dyDescent="0.3">
      <c r="A42" s="4">
        <v>2004</v>
      </c>
      <c r="B42" s="5" t="s">
        <v>42</v>
      </c>
      <c r="C42" s="4">
        <v>390170</v>
      </c>
      <c r="D42" s="22" t="e">
        <f>NA()</f>
        <v>#N/A</v>
      </c>
      <c r="E42" s="22" t="e">
        <f>NA()</f>
        <v>#N/A</v>
      </c>
      <c r="F42" s="22" t="e">
        <f>NA()</f>
        <v>#N/A</v>
      </c>
    </row>
    <row r="43" spans="1:6" x14ac:dyDescent="0.3">
      <c r="A43" s="4">
        <v>2004</v>
      </c>
      <c r="B43" s="5" t="s">
        <v>43</v>
      </c>
      <c r="C43" s="4">
        <v>26650</v>
      </c>
      <c r="D43" s="22" t="e">
        <f>NA()</f>
        <v>#N/A</v>
      </c>
      <c r="E43" s="22" t="e">
        <f>NA()</f>
        <v>#N/A</v>
      </c>
      <c r="F43" s="22" t="e">
        <f>NA()</f>
        <v>#N/A</v>
      </c>
    </row>
    <row r="44" spans="1:6" x14ac:dyDescent="0.3">
      <c r="A44" s="4">
        <v>2005</v>
      </c>
      <c r="B44" s="5" t="s">
        <v>77</v>
      </c>
      <c r="C44" s="4">
        <v>369000</v>
      </c>
      <c r="D44" s="22" t="e">
        <f>NA()</f>
        <v>#N/A</v>
      </c>
      <c r="E44" s="22" t="e">
        <f>NA()</f>
        <v>#N/A</v>
      </c>
      <c r="F44" s="22" t="e">
        <f>NA()</f>
        <v>#N/A</v>
      </c>
    </row>
    <row r="45" spans="1:6" x14ac:dyDescent="0.3">
      <c r="A45" s="4">
        <v>2005</v>
      </c>
      <c r="B45" s="5" t="s">
        <v>35</v>
      </c>
      <c r="C45" s="4">
        <v>110250</v>
      </c>
      <c r="D45" s="22" t="e">
        <f>NA()</f>
        <v>#N/A</v>
      </c>
      <c r="E45" s="22" t="e">
        <f>NA()</f>
        <v>#N/A</v>
      </c>
      <c r="F45" s="22" t="e">
        <f>NA()</f>
        <v>#N/A</v>
      </c>
    </row>
    <row r="46" spans="1:6" x14ac:dyDescent="0.3">
      <c r="A46" s="4">
        <v>2005</v>
      </c>
      <c r="B46" s="5" t="s">
        <v>75</v>
      </c>
      <c r="C46" s="4">
        <v>149620</v>
      </c>
      <c r="D46" s="22" t="e">
        <f>NA()</f>
        <v>#N/A</v>
      </c>
      <c r="E46" s="22" t="e">
        <f>NA()</f>
        <v>#N/A</v>
      </c>
      <c r="F46" s="22" t="e">
        <f>NA()</f>
        <v>#N/A</v>
      </c>
    </row>
    <row r="47" spans="1:6" x14ac:dyDescent="0.3">
      <c r="A47" s="4">
        <v>2005</v>
      </c>
      <c r="B47" s="5" t="s">
        <v>17</v>
      </c>
      <c r="C47" s="4">
        <v>355450</v>
      </c>
      <c r="D47" s="22" t="e">
        <f>NA()</f>
        <v>#N/A</v>
      </c>
      <c r="E47" s="22" t="e">
        <f>NA()</f>
        <v>#N/A</v>
      </c>
      <c r="F47" s="22" t="e">
        <f>NA()</f>
        <v>#N/A</v>
      </c>
    </row>
    <row r="48" spans="1:6" x14ac:dyDescent="0.3">
      <c r="A48" s="4">
        <v>2005</v>
      </c>
      <c r="B48" s="5" t="s">
        <v>36</v>
      </c>
      <c r="C48" s="4">
        <v>286800</v>
      </c>
      <c r="D48" s="22" t="e">
        <f>NA()</f>
        <v>#N/A</v>
      </c>
      <c r="E48" s="22" t="e">
        <f>NA()</f>
        <v>#N/A</v>
      </c>
      <c r="F48" s="22" t="e">
        <f>NA()</f>
        <v>#N/A</v>
      </c>
    </row>
    <row r="49" spans="1:6" x14ac:dyDescent="0.3">
      <c r="A49" s="4">
        <v>2005</v>
      </c>
      <c r="B49" s="5" t="s">
        <v>37</v>
      </c>
      <c r="C49" s="4">
        <v>536360</v>
      </c>
      <c r="D49" s="22" t="e">
        <f>NA()</f>
        <v>#N/A</v>
      </c>
      <c r="E49" s="22" t="e">
        <f>NA()</f>
        <v>#N/A</v>
      </c>
      <c r="F49" s="22" t="e">
        <f>NA()</f>
        <v>#N/A</v>
      </c>
    </row>
    <row r="50" spans="1:6" x14ac:dyDescent="0.3">
      <c r="A50" s="4">
        <v>2005</v>
      </c>
      <c r="B50" s="5" t="s">
        <v>78</v>
      </c>
      <c r="C50" s="4">
        <v>1110800</v>
      </c>
      <c r="D50" s="22" t="e">
        <f>NA()</f>
        <v>#N/A</v>
      </c>
      <c r="E50" s="22" t="e">
        <f>NA()</f>
        <v>#N/A</v>
      </c>
      <c r="F50" s="22" t="e">
        <f>NA()</f>
        <v>#N/A</v>
      </c>
    </row>
    <row r="51" spans="1:6" x14ac:dyDescent="0.3">
      <c r="A51" s="4">
        <v>2005</v>
      </c>
      <c r="B51" s="5" t="s">
        <v>19</v>
      </c>
      <c r="C51" s="4">
        <v>308410</v>
      </c>
      <c r="D51" s="22" t="e">
        <f>NA()</f>
        <v>#N/A</v>
      </c>
      <c r="E51" s="22" t="e">
        <f>NA()</f>
        <v>#N/A</v>
      </c>
      <c r="F51" s="22" t="e">
        <f>NA()</f>
        <v>#N/A</v>
      </c>
    </row>
    <row r="52" spans="1:6" x14ac:dyDescent="0.3">
      <c r="A52" s="4">
        <v>2005</v>
      </c>
      <c r="B52" s="5" t="s">
        <v>38</v>
      </c>
      <c r="C52" s="4">
        <v>633990</v>
      </c>
      <c r="D52" s="22" t="e">
        <f>NA()</f>
        <v>#N/A</v>
      </c>
      <c r="E52" s="22" t="e">
        <f>NA()</f>
        <v>#N/A</v>
      </c>
      <c r="F52" s="22" t="e">
        <f>NA()</f>
        <v>#N/A</v>
      </c>
    </row>
    <row r="53" spans="1:6" x14ac:dyDescent="0.3">
      <c r="A53" s="4">
        <v>2005</v>
      </c>
      <c r="B53" s="5" t="s">
        <v>39</v>
      </c>
      <c r="C53" s="4">
        <v>787270</v>
      </c>
      <c r="D53" s="22" t="e">
        <f>NA()</f>
        <v>#N/A</v>
      </c>
      <c r="E53" s="22" t="e">
        <f>NA()</f>
        <v>#N/A</v>
      </c>
      <c r="F53" s="22" t="e">
        <f>NA()</f>
        <v>#N/A</v>
      </c>
    </row>
    <row r="54" spans="1:6" x14ac:dyDescent="0.3">
      <c r="A54" s="4">
        <v>2005</v>
      </c>
      <c r="B54" s="5" t="s">
        <v>40</v>
      </c>
      <c r="C54" s="4">
        <v>20070</v>
      </c>
      <c r="D54" s="22" t="e">
        <f>NA()</f>
        <v>#N/A</v>
      </c>
      <c r="E54" s="22" t="e">
        <f>NA()</f>
        <v>#N/A</v>
      </c>
      <c r="F54" s="22" t="e">
        <f>NA()</f>
        <v>#N/A</v>
      </c>
    </row>
    <row r="55" spans="1:6" x14ac:dyDescent="0.3">
      <c r="A55" s="4">
        <v>2005</v>
      </c>
      <c r="B55" s="5" t="s">
        <v>41</v>
      </c>
      <c r="C55" s="4">
        <v>22250</v>
      </c>
      <c r="D55" s="22" t="e">
        <f>NA()</f>
        <v>#N/A</v>
      </c>
      <c r="E55" s="22" t="e">
        <f>NA()</f>
        <v>#N/A</v>
      </c>
      <c r="F55" s="22" t="e">
        <f>NA()</f>
        <v>#N/A</v>
      </c>
    </row>
    <row r="56" spans="1:6" x14ac:dyDescent="0.3">
      <c r="A56" s="4">
        <v>2005</v>
      </c>
      <c r="B56" s="5" t="s">
        <v>42</v>
      </c>
      <c r="C56" s="4">
        <v>393000</v>
      </c>
      <c r="D56" s="22" t="e">
        <f>NA()</f>
        <v>#N/A</v>
      </c>
      <c r="E56" s="22" t="e">
        <f>NA()</f>
        <v>#N/A</v>
      </c>
      <c r="F56" s="22" t="e">
        <f>NA()</f>
        <v>#N/A</v>
      </c>
    </row>
    <row r="57" spans="1:6" x14ac:dyDescent="0.3">
      <c r="A57" s="4">
        <v>2005</v>
      </c>
      <c r="B57" s="5" t="s">
        <v>43</v>
      </c>
      <c r="C57" s="4">
        <v>26930</v>
      </c>
      <c r="D57" s="22" t="e">
        <f>NA()</f>
        <v>#N/A</v>
      </c>
      <c r="E57" s="22" t="e">
        <f>NA()</f>
        <v>#N/A</v>
      </c>
      <c r="F57" s="22" t="e">
        <f>NA()</f>
        <v>#N/A</v>
      </c>
    </row>
    <row r="58" spans="1:6" x14ac:dyDescent="0.3">
      <c r="A58" s="4">
        <v>2006</v>
      </c>
      <c r="B58" s="5" t="s">
        <v>77</v>
      </c>
      <c r="C58" s="4">
        <v>369340</v>
      </c>
      <c r="D58" s="22" t="e">
        <f>NA()</f>
        <v>#N/A</v>
      </c>
      <c r="E58" s="22" t="e">
        <f>NA()</f>
        <v>#N/A</v>
      </c>
      <c r="F58" s="22" t="e">
        <f>NA()</f>
        <v>#N/A</v>
      </c>
    </row>
    <row r="59" spans="1:6" x14ac:dyDescent="0.3">
      <c r="A59" s="4">
        <v>2006</v>
      </c>
      <c r="B59" s="5" t="s">
        <v>35</v>
      </c>
      <c r="C59" s="4">
        <v>110860</v>
      </c>
      <c r="D59" s="22" t="e">
        <f>NA()</f>
        <v>#N/A</v>
      </c>
      <c r="E59" s="22" t="e">
        <f>NA()</f>
        <v>#N/A</v>
      </c>
      <c r="F59" s="22" t="e">
        <f>NA()</f>
        <v>#N/A</v>
      </c>
    </row>
    <row r="60" spans="1:6" x14ac:dyDescent="0.3">
      <c r="A60" s="4">
        <v>2006</v>
      </c>
      <c r="B60" s="5" t="s">
        <v>75</v>
      </c>
      <c r="C60" s="4">
        <v>149780</v>
      </c>
      <c r="D60" s="22" t="e">
        <f>NA()</f>
        <v>#N/A</v>
      </c>
      <c r="E60" s="22" t="e">
        <f>NA()</f>
        <v>#N/A</v>
      </c>
      <c r="F60" s="22" t="e">
        <f>NA()</f>
        <v>#N/A</v>
      </c>
    </row>
    <row r="61" spans="1:6" x14ac:dyDescent="0.3">
      <c r="A61" s="4">
        <v>2006</v>
      </c>
      <c r="B61" s="5" t="s">
        <v>17</v>
      </c>
      <c r="C61" s="4">
        <v>357260</v>
      </c>
      <c r="D61" s="22" t="e">
        <f>NA()</f>
        <v>#N/A</v>
      </c>
      <c r="E61" s="22" t="e">
        <f>NA()</f>
        <v>#N/A</v>
      </c>
      <c r="F61" s="22" t="e">
        <f>NA()</f>
        <v>#N/A</v>
      </c>
    </row>
    <row r="62" spans="1:6" x14ac:dyDescent="0.3">
      <c r="A62" s="4">
        <v>2006</v>
      </c>
      <c r="B62" s="5" t="s">
        <v>36</v>
      </c>
      <c r="C62" s="4">
        <v>288720</v>
      </c>
      <c r="D62" s="22" t="e">
        <f>NA()</f>
        <v>#N/A</v>
      </c>
      <c r="E62" s="22" t="e">
        <f>NA()</f>
        <v>#N/A</v>
      </c>
      <c r="F62" s="22" t="e">
        <f>NA()</f>
        <v>#N/A</v>
      </c>
    </row>
    <row r="63" spans="1:6" x14ac:dyDescent="0.3">
      <c r="A63" s="4">
        <v>2006</v>
      </c>
      <c r="B63" s="5" t="s">
        <v>37</v>
      </c>
      <c r="C63" s="4">
        <v>541580</v>
      </c>
      <c r="D63" s="22" t="e">
        <f>NA()</f>
        <v>#N/A</v>
      </c>
      <c r="E63" s="22" t="e">
        <f>NA()</f>
        <v>#N/A</v>
      </c>
      <c r="F63" s="22" t="e">
        <f>NA()</f>
        <v>#N/A</v>
      </c>
    </row>
    <row r="64" spans="1:6" x14ac:dyDescent="0.3">
      <c r="A64" s="4">
        <v>2006</v>
      </c>
      <c r="B64" s="5" t="s">
        <v>78</v>
      </c>
      <c r="C64" s="4">
        <v>1108830</v>
      </c>
      <c r="D64" s="22" t="e">
        <f>NA()</f>
        <v>#N/A</v>
      </c>
      <c r="E64" s="22" t="e">
        <f>NA()</f>
        <v>#N/A</v>
      </c>
      <c r="F64" s="22" t="e">
        <f>NA()</f>
        <v>#N/A</v>
      </c>
    </row>
    <row r="65" spans="1:6" x14ac:dyDescent="0.3">
      <c r="A65" s="4">
        <v>2006</v>
      </c>
      <c r="B65" s="5" t="s">
        <v>19</v>
      </c>
      <c r="C65" s="4">
        <v>311650</v>
      </c>
      <c r="D65" s="22" t="e">
        <f>NA()</f>
        <v>#N/A</v>
      </c>
      <c r="E65" s="22" t="e">
        <f>NA()</f>
        <v>#N/A</v>
      </c>
      <c r="F65" s="22" t="e">
        <f>NA()</f>
        <v>#N/A</v>
      </c>
    </row>
    <row r="66" spans="1:6" x14ac:dyDescent="0.3">
      <c r="A66" s="4">
        <v>2006</v>
      </c>
      <c r="B66" s="5" t="s">
        <v>38</v>
      </c>
      <c r="C66" s="4">
        <v>637190</v>
      </c>
      <c r="D66" s="22" t="e">
        <f>NA()</f>
        <v>#N/A</v>
      </c>
      <c r="E66" s="22" t="e">
        <f>NA()</f>
        <v>#N/A</v>
      </c>
      <c r="F66" s="22" t="e">
        <f>NA()</f>
        <v>#N/A</v>
      </c>
    </row>
    <row r="67" spans="1:6" x14ac:dyDescent="0.3">
      <c r="A67" s="4">
        <v>2006</v>
      </c>
      <c r="B67" s="5" t="s">
        <v>39</v>
      </c>
      <c r="C67" s="4">
        <v>793020</v>
      </c>
      <c r="D67" s="22" t="e">
        <f>NA()</f>
        <v>#N/A</v>
      </c>
      <c r="E67" s="22" t="e">
        <f>NA()</f>
        <v>#N/A</v>
      </c>
      <c r="F67" s="22" t="e">
        <f>NA()</f>
        <v>#N/A</v>
      </c>
    </row>
    <row r="68" spans="1:6" x14ac:dyDescent="0.3">
      <c r="A68" s="4">
        <v>2006</v>
      </c>
      <c r="B68" s="5" t="s">
        <v>40</v>
      </c>
      <c r="C68" s="4">
        <v>20340</v>
      </c>
      <c r="D68" s="22" t="e">
        <f>NA()</f>
        <v>#N/A</v>
      </c>
      <c r="E68" s="22" t="e">
        <f>NA()</f>
        <v>#N/A</v>
      </c>
      <c r="F68" s="22" t="e">
        <f>NA()</f>
        <v>#N/A</v>
      </c>
    </row>
    <row r="69" spans="1:6" x14ac:dyDescent="0.3">
      <c r="A69" s="4">
        <v>2006</v>
      </c>
      <c r="B69" s="5" t="s">
        <v>41</v>
      </c>
      <c r="C69" s="4">
        <v>22210</v>
      </c>
      <c r="D69" s="22" t="e">
        <f>NA()</f>
        <v>#N/A</v>
      </c>
      <c r="E69" s="22" t="e">
        <f>NA()</f>
        <v>#N/A</v>
      </c>
      <c r="F69" s="22" t="e">
        <f>NA()</f>
        <v>#N/A</v>
      </c>
    </row>
    <row r="70" spans="1:6" x14ac:dyDescent="0.3">
      <c r="A70" s="4">
        <v>2006</v>
      </c>
      <c r="B70" s="5" t="s">
        <v>42</v>
      </c>
      <c r="C70" s="4">
        <v>395260</v>
      </c>
      <c r="D70" s="22" t="e">
        <f>NA()</f>
        <v>#N/A</v>
      </c>
      <c r="E70" s="22" t="e">
        <f>NA()</f>
        <v>#N/A</v>
      </c>
      <c r="F70" s="22" t="e">
        <f>NA()</f>
        <v>#N/A</v>
      </c>
    </row>
    <row r="71" spans="1:6" x14ac:dyDescent="0.3">
      <c r="A71" s="4">
        <v>2006</v>
      </c>
      <c r="B71" s="5" t="s">
        <v>43</v>
      </c>
      <c r="C71" s="4">
        <v>27060</v>
      </c>
      <c r="D71" s="22" t="e">
        <f>NA()</f>
        <v>#N/A</v>
      </c>
      <c r="E71" s="22" t="e">
        <f>NA()</f>
        <v>#N/A</v>
      </c>
      <c r="F71" s="22" t="e">
        <f>NA()</f>
        <v>#N/A</v>
      </c>
    </row>
    <row r="72" spans="1:6" x14ac:dyDescent="0.3">
      <c r="A72" s="4">
        <v>2007</v>
      </c>
      <c r="B72" s="5" t="s">
        <v>77</v>
      </c>
      <c r="C72" s="4">
        <v>370750</v>
      </c>
      <c r="D72" s="22" t="e">
        <f>NA()</f>
        <v>#N/A</v>
      </c>
      <c r="E72" s="22" t="e">
        <f>NA()</f>
        <v>#N/A</v>
      </c>
      <c r="F72" s="22" t="e">
        <f>NA()</f>
        <v>#N/A</v>
      </c>
    </row>
    <row r="73" spans="1:6" x14ac:dyDescent="0.3">
      <c r="A73" s="4">
        <v>2007</v>
      </c>
      <c r="B73" s="5" t="s">
        <v>35</v>
      </c>
      <c r="C73" s="4">
        <v>112200</v>
      </c>
      <c r="D73" s="22" t="e">
        <f>NA()</f>
        <v>#N/A</v>
      </c>
      <c r="E73" s="22" t="e">
        <f>NA()</f>
        <v>#N/A</v>
      </c>
      <c r="F73" s="22" t="e">
        <f>NA()</f>
        <v>#N/A</v>
      </c>
    </row>
    <row r="74" spans="1:6" x14ac:dyDescent="0.3">
      <c r="A74" s="4">
        <v>2007</v>
      </c>
      <c r="B74" s="5" t="s">
        <v>75</v>
      </c>
      <c r="C74" s="4">
        <v>150370</v>
      </c>
      <c r="D74" s="22" t="e">
        <f>NA()</f>
        <v>#N/A</v>
      </c>
      <c r="E74" s="22" t="e">
        <f>NA()</f>
        <v>#N/A</v>
      </c>
      <c r="F74" s="22" t="e">
        <f>NA()</f>
        <v>#N/A</v>
      </c>
    </row>
    <row r="75" spans="1:6" x14ac:dyDescent="0.3">
      <c r="A75" s="4">
        <v>2007</v>
      </c>
      <c r="B75" s="5" t="s">
        <v>17</v>
      </c>
      <c r="C75" s="4">
        <v>358750</v>
      </c>
      <c r="D75" s="22" t="e">
        <f>NA()</f>
        <v>#N/A</v>
      </c>
      <c r="E75" s="22" t="e">
        <f>NA()</f>
        <v>#N/A</v>
      </c>
      <c r="F75" s="22" t="e">
        <f>NA()</f>
        <v>#N/A</v>
      </c>
    </row>
    <row r="76" spans="1:6" x14ac:dyDescent="0.3">
      <c r="A76" s="4">
        <v>2007</v>
      </c>
      <c r="B76" s="5" t="s">
        <v>36</v>
      </c>
      <c r="C76" s="4">
        <v>291350</v>
      </c>
      <c r="D76" s="22" t="e">
        <f>NA()</f>
        <v>#N/A</v>
      </c>
      <c r="E76" s="22" t="e">
        <f>NA()</f>
        <v>#N/A</v>
      </c>
      <c r="F76" s="22" t="e">
        <f>NA()</f>
        <v>#N/A</v>
      </c>
    </row>
    <row r="77" spans="1:6" x14ac:dyDescent="0.3">
      <c r="A77" s="4">
        <v>2007</v>
      </c>
      <c r="B77" s="5" t="s">
        <v>37</v>
      </c>
      <c r="C77" s="4">
        <v>548290</v>
      </c>
      <c r="D77" s="22" t="e">
        <f>NA()</f>
        <v>#N/A</v>
      </c>
      <c r="E77" s="22" t="e">
        <f>NA()</f>
        <v>#N/A</v>
      </c>
      <c r="F77" s="22" t="e">
        <f>NA()</f>
        <v>#N/A</v>
      </c>
    </row>
    <row r="78" spans="1:6" x14ac:dyDescent="0.3">
      <c r="A78" s="4">
        <v>2007</v>
      </c>
      <c r="B78" s="5" t="s">
        <v>78</v>
      </c>
      <c r="C78" s="4">
        <v>1111990</v>
      </c>
      <c r="D78" s="22" t="e">
        <f>NA()</f>
        <v>#N/A</v>
      </c>
      <c r="E78" s="22" t="e">
        <f>NA()</f>
        <v>#N/A</v>
      </c>
      <c r="F78" s="22" t="e">
        <f>NA()</f>
        <v>#N/A</v>
      </c>
    </row>
    <row r="79" spans="1:6" x14ac:dyDescent="0.3">
      <c r="A79" s="4">
        <v>2007</v>
      </c>
      <c r="B79" s="5" t="s">
        <v>19</v>
      </c>
      <c r="C79" s="4">
        <v>314790</v>
      </c>
      <c r="D79" s="22" t="e">
        <f>NA()</f>
        <v>#N/A</v>
      </c>
      <c r="E79" s="22" t="e">
        <f>NA()</f>
        <v>#N/A</v>
      </c>
      <c r="F79" s="22" t="e">
        <f>NA()</f>
        <v>#N/A</v>
      </c>
    </row>
    <row r="80" spans="1:6" x14ac:dyDescent="0.3">
      <c r="A80" s="4">
        <v>2007</v>
      </c>
      <c r="B80" s="5" t="s">
        <v>38</v>
      </c>
      <c r="C80" s="4">
        <v>641550</v>
      </c>
      <c r="D80" s="22" t="e">
        <f>NA()</f>
        <v>#N/A</v>
      </c>
      <c r="E80" s="22" t="e">
        <f>NA()</f>
        <v>#N/A</v>
      </c>
      <c r="F80" s="22" t="e">
        <f>NA()</f>
        <v>#N/A</v>
      </c>
    </row>
    <row r="81" spans="1:6" x14ac:dyDescent="0.3">
      <c r="A81" s="4">
        <v>2007</v>
      </c>
      <c r="B81" s="5" t="s">
        <v>39</v>
      </c>
      <c r="C81" s="4">
        <v>801440</v>
      </c>
      <c r="D81" s="22" t="e">
        <f>NA()</f>
        <v>#N/A</v>
      </c>
      <c r="E81" s="22" t="e">
        <f>NA()</f>
        <v>#N/A</v>
      </c>
      <c r="F81" s="22" t="e">
        <f>NA()</f>
        <v>#N/A</v>
      </c>
    </row>
    <row r="82" spans="1:6" x14ac:dyDescent="0.3">
      <c r="A82" s="4">
        <v>2007</v>
      </c>
      <c r="B82" s="5" t="s">
        <v>40</v>
      </c>
      <c r="C82" s="4">
        <v>20580</v>
      </c>
      <c r="D82" s="22" t="e">
        <f>NA()</f>
        <v>#N/A</v>
      </c>
      <c r="E82" s="22" t="e">
        <f>NA()</f>
        <v>#N/A</v>
      </c>
      <c r="F82" s="22" t="e">
        <f>NA()</f>
        <v>#N/A</v>
      </c>
    </row>
    <row r="83" spans="1:6" x14ac:dyDescent="0.3">
      <c r="A83" s="4">
        <v>2007</v>
      </c>
      <c r="B83" s="5" t="s">
        <v>41</v>
      </c>
      <c r="C83" s="4">
        <v>22350</v>
      </c>
      <c r="D83" s="22" t="e">
        <f>NA()</f>
        <v>#N/A</v>
      </c>
      <c r="E83" s="22" t="e">
        <f>NA()</f>
        <v>#N/A</v>
      </c>
      <c r="F83" s="22" t="e">
        <f>NA()</f>
        <v>#N/A</v>
      </c>
    </row>
    <row r="84" spans="1:6" x14ac:dyDescent="0.3">
      <c r="A84" s="4">
        <v>2007</v>
      </c>
      <c r="B84" s="5" t="s">
        <v>42</v>
      </c>
      <c r="C84" s="4">
        <v>398380</v>
      </c>
      <c r="D84" s="22" t="e">
        <f>NA()</f>
        <v>#N/A</v>
      </c>
      <c r="E84" s="22" t="e">
        <f>NA()</f>
        <v>#N/A</v>
      </c>
      <c r="F84" s="22" t="e">
        <f>NA()</f>
        <v>#N/A</v>
      </c>
    </row>
    <row r="85" spans="1:6" x14ac:dyDescent="0.3">
      <c r="A85" s="4">
        <v>2007</v>
      </c>
      <c r="B85" s="5" t="s">
        <v>43</v>
      </c>
      <c r="C85" s="4">
        <v>27210</v>
      </c>
      <c r="D85" s="22" t="e">
        <f>NA()</f>
        <v>#N/A</v>
      </c>
      <c r="E85" s="22" t="e">
        <f>NA()</f>
        <v>#N/A</v>
      </c>
      <c r="F85" s="22" t="e">
        <f>NA()</f>
        <v>#N/A</v>
      </c>
    </row>
    <row r="86" spans="1:6" x14ac:dyDescent="0.3">
      <c r="A86" s="4">
        <v>2008</v>
      </c>
      <c r="B86" s="5" t="s">
        <v>77</v>
      </c>
      <c r="C86" s="4">
        <v>372110</v>
      </c>
      <c r="D86" s="22" t="e">
        <f>NA()</f>
        <v>#N/A</v>
      </c>
      <c r="E86" s="22" t="e">
        <f>NA()</f>
        <v>#N/A</v>
      </c>
      <c r="F86" s="22" t="e">
        <f>NA()</f>
        <v>#N/A</v>
      </c>
    </row>
    <row r="87" spans="1:6" x14ac:dyDescent="0.3">
      <c r="A87" s="4">
        <v>2008</v>
      </c>
      <c r="B87" s="5" t="s">
        <v>35</v>
      </c>
      <c r="C87" s="4">
        <v>113360</v>
      </c>
      <c r="D87" s="22" t="e">
        <f>NA()</f>
        <v>#N/A</v>
      </c>
      <c r="E87" s="22" t="e">
        <f>NA()</f>
        <v>#N/A</v>
      </c>
      <c r="F87" s="22" t="e">
        <f>NA()</f>
        <v>#N/A</v>
      </c>
    </row>
    <row r="88" spans="1:6" x14ac:dyDescent="0.3">
      <c r="A88" s="4">
        <v>2008</v>
      </c>
      <c r="B88" s="5" t="s">
        <v>75</v>
      </c>
      <c r="C88" s="4">
        <v>151010</v>
      </c>
      <c r="D88" s="22" t="e">
        <f>NA()</f>
        <v>#N/A</v>
      </c>
      <c r="E88" s="22" t="e">
        <f>NA()</f>
        <v>#N/A</v>
      </c>
      <c r="F88" s="22" t="e">
        <f>NA()</f>
        <v>#N/A</v>
      </c>
    </row>
    <row r="89" spans="1:6" x14ac:dyDescent="0.3">
      <c r="A89" s="4">
        <v>2008</v>
      </c>
      <c r="B89" s="5" t="s">
        <v>17</v>
      </c>
      <c r="C89" s="4">
        <v>360050</v>
      </c>
      <c r="D89" s="22" t="e">
        <f>NA()</f>
        <v>#N/A</v>
      </c>
      <c r="E89" s="22" t="e">
        <f>NA()</f>
        <v>#N/A</v>
      </c>
      <c r="F89" s="22" t="e">
        <f>NA()</f>
        <v>#N/A</v>
      </c>
    </row>
    <row r="90" spans="1:6" x14ac:dyDescent="0.3">
      <c r="A90" s="4">
        <v>2008</v>
      </c>
      <c r="B90" s="5" t="s">
        <v>36</v>
      </c>
      <c r="C90" s="4">
        <v>293020</v>
      </c>
      <c r="D90" s="22" t="e">
        <f>NA()</f>
        <v>#N/A</v>
      </c>
      <c r="E90" s="22" t="e">
        <f>NA()</f>
        <v>#N/A</v>
      </c>
      <c r="F90" s="22" t="e">
        <f>NA()</f>
        <v>#N/A</v>
      </c>
    </row>
    <row r="91" spans="1:6" x14ac:dyDescent="0.3">
      <c r="A91" s="4">
        <v>2008</v>
      </c>
      <c r="B91" s="5" t="s">
        <v>37</v>
      </c>
      <c r="C91" s="4">
        <v>553690</v>
      </c>
      <c r="D91" s="22" t="e">
        <f>NA()</f>
        <v>#N/A</v>
      </c>
      <c r="E91" s="22" t="e">
        <f>NA()</f>
        <v>#N/A</v>
      </c>
      <c r="F91" s="22" t="e">
        <f>NA()</f>
        <v>#N/A</v>
      </c>
    </row>
    <row r="92" spans="1:6" x14ac:dyDescent="0.3">
      <c r="A92" s="4">
        <v>2008</v>
      </c>
      <c r="B92" s="5" t="s">
        <v>78</v>
      </c>
      <c r="C92" s="4">
        <v>1116840</v>
      </c>
      <c r="D92" s="22" t="e">
        <f>NA()</f>
        <v>#N/A</v>
      </c>
      <c r="E92" s="22" t="e">
        <f>NA()</f>
        <v>#N/A</v>
      </c>
      <c r="F92" s="22" t="e">
        <f>NA()</f>
        <v>#N/A</v>
      </c>
    </row>
    <row r="93" spans="1:6" x14ac:dyDescent="0.3">
      <c r="A93" s="4">
        <v>2008</v>
      </c>
      <c r="B93" s="5" t="s">
        <v>19</v>
      </c>
      <c r="C93" s="4">
        <v>316890</v>
      </c>
      <c r="D93" s="22" t="e">
        <f>NA()</f>
        <v>#N/A</v>
      </c>
      <c r="E93" s="22" t="e">
        <f>NA()</f>
        <v>#N/A</v>
      </c>
      <c r="F93" s="22" t="e">
        <f>NA()</f>
        <v>#N/A</v>
      </c>
    </row>
    <row r="94" spans="1:6" x14ac:dyDescent="0.3">
      <c r="A94" s="4">
        <v>2008</v>
      </c>
      <c r="B94" s="5" t="s">
        <v>38</v>
      </c>
      <c r="C94" s="4">
        <v>644610</v>
      </c>
      <c r="D94" s="22" t="e">
        <f>NA()</f>
        <v>#N/A</v>
      </c>
      <c r="E94" s="22" t="e">
        <f>NA()</f>
        <v>#N/A</v>
      </c>
      <c r="F94" s="22" t="e">
        <f>NA()</f>
        <v>#N/A</v>
      </c>
    </row>
    <row r="95" spans="1:6" x14ac:dyDescent="0.3">
      <c r="A95" s="4">
        <v>2008</v>
      </c>
      <c r="B95" s="5" t="s">
        <v>39</v>
      </c>
      <c r="C95" s="4">
        <v>808910</v>
      </c>
      <c r="D95" s="22" t="e">
        <f>NA()</f>
        <v>#N/A</v>
      </c>
      <c r="E95" s="22" t="e">
        <f>NA()</f>
        <v>#N/A</v>
      </c>
      <c r="F95" s="22" t="e">
        <f>NA()</f>
        <v>#N/A</v>
      </c>
    </row>
    <row r="96" spans="1:6" x14ac:dyDescent="0.3">
      <c r="A96" s="4">
        <v>2008</v>
      </c>
      <c r="B96" s="5" t="s">
        <v>40</v>
      </c>
      <c r="C96" s="4">
        <v>20740</v>
      </c>
      <c r="D96" s="22" t="e">
        <f>NA()</f>
        <v>#N/A</v>
      </c>
      <c r="E96" s="22" t="e">
        <f>NA()</f>
        <v>#N/A</v>
      </c>
      <c r="F96" s="22" t="e">
        <f>NA()</f>
        <v>#N/A</v>
      </c>
    </row>
    <row r="97" spans="1:6" x14ac:dyDescent="0.3">
      <c r="A97" s="4">
        <v>2008</v>
      </c>
      <c r="B97" s="5" t="s">
        <v>41</v>
      </c>
      <c r="C97" s="4">
        <v>22480</v>
      </c>
      <c r="D97" s="22" t="e">
        <f>NA()</f>
        <v>#N/A</v>
      </c>
      <c r="E97" s="22" t="e">
        <f>NA()</f>
        <v>#N/A</v>
      </c>
      <c r="F97" s="22" t="e">
        <f>NA()</f>
        <v>#N/A</v>
      </c>
    </row>
    <row r="98" spans="1:6" x14ac:dyDescent="0.3">
      <c r="A98" s="4">
        <v>2008</v>
      </c>
      <c r="B98" s="5" t="s">
        <v>42</v>
      </c>
      <c r="C98" s="4">
        <v>401910</v>
      </c>
      <c r="D98" s="22" t="e">
        <f>NA()</f>
        <v>#N/A</v>
      </c>
      <c r="E98" s="22" t="e">
        <f>NA()</f>
        <v>#N/A</v>
      </c>
      <c r="F98" s="22" t="e">
        <f>NA()</f>
        <v>#N/A</v>
      </c>
    </row>
    <row r="99" spans="1:6" x14ac:dyDescent="0.3">
      <c r="A99" s="4">
        <v>2008</v>
      </c>
      <c r="B99" s="5" t="s">
        <v>43</v>
      </c>
      <c r="C99" s="4">
        <v>27280</v>
      </c>
      <c r="D99" s="22" t="e">
        <f>NA()</f>
        <v>#N/A</v>
      </c>
      <c r="E99" s="22" t="e">
        <f>NA()</f>
        <v>#N/A</v>
      </c>
      <c r="F99" s="22" t="e">
        <f>NA()</f>
        <v>#N/A</v>
      </c>
    </row>
    <row r="100" spans="1:6" x14ac:dyDescent="0.3">
      <c r="A100" s="4">
        <v>2009</v>
      </c>
      <c r="B100" s="5" t="s">
        <v>77</v>
      </c>
      <c r="C100" s="4">
        <v>372430</v>
      </c>
      <c r="D100" s="22" t="e">
        <f>NA()</f>
        <v>#N/A</v>
      </c>
      <c r="E100" s="22" t="e">
        <f>NA()</f>
        <v>#N/A</v>
      </c>
      <c r="F100" s="22" t="e">
        <f>NA()</f>
        <v>#N/A</v>
      </c>
    </row>
    <row r="101" spans="1:6" x14ac:dyDescent="0.3">
      <c r="A101" s="4">
        <v>2009</v>
      </c>
      <c r="B101" s="5" t="s">
        <v>35</v>
      </c>
      <c r="C101" s="4">
        <v>113590</v>
      </c>
      <c r="D101" s="22" t="e">
        <f>NA()</f>
        <v>#N/A</v>
      </c>
      <c r="E101" s="22" t="e">
        <f>NA()</f>
        <v>#N/A</v>
      </c>
      <c r="F101" s="22" t="e">
        <f>NA()</f>
        <v>#N/A</v>
      </c>
    </row>
    <row r="102" spans="1:6" x14ac:dyDescent="0.3">
      <c r="A102" s="4">
        <v>2009</v>
      </c>
      <c r="B102" s="5" t="s">
        <v>75</v>
      </c>
      <c r="C102" s="4">
        <v>151160</v>
      </c>
      <c r="D102" s="22" t="e">
        <f>NA()</f>
        <v>#N/A</v>
      </c>
      <c r="E102" s="22" t="e">
        <f>NA()</f>
        <v>#N/A</v>
      </c>
      <c r="F102" s="22" t="e">
        <f>NA()</f>
        <v>#N/A</v>
      </c>
    </row>
    <row r="103" spans="1:6" x14ac:dyDescent="0.3">
      <c r="A103" s="4">
        <v>2009</v>
      </c>
      <c r="B103" s="5" t="s">
        <v>17</v>
      </c>
      <c r="C103" s="4">
        <v>361410</v>
      </c>
      <c r="D103" s="22" t="e">
        <f>NA()</f>
        <v>#N/A</v>
      </c>
      <c r="E103" s="22" t="e">
        <f>NA()</f>
        <v>#N/A</v>
      </c>
      <c r="F103" s="22" t="e">
        <f>NA()</f>
        <v>#N/A</v>
      </c>
    </row>
    <row r="104" spans="1:6" x14ac:dyDescent="0.3">
      <c r="A104" s="4">
        <v>2009</v>
      </c>
      <c r="B104" s="5" t="s">
        <v>36</v>
      </c>
      <c r="C104" s="4">
        <v>294190</v>
      </c>
      <c r="D104" s="22" t="e">
        <f>NA()</f>
        <v>#N/A</v>
      </c>
      <c r="E104" s="22" t="e">
        <f>NA()</f>
        <v>#N/A</v>
      </c>
      <c r="F104" s="22" t="e">
        <f>NA()</f>
        <v>#N/A</v>
      </c>
    </row>
    <row r="105" spans="1:6" x14ac:dyDescent="0.3">
      <c r="A105" s="4">
        <v>2009</v>
      </c>
      <c r="B105" s="5" t="s">
        <v>37</v>
      </c>
      <c r="C105" s="4">
        <v>559210</v>
      </c>
      <c r="D105" s="22" t="e">
        <f>NA()</f>
        <v>#N/A</v>
      </c>
      <c r="E105" s="22" t="e">
        <f>NA()</f>
        <v>#N/A</v>
      </c>
      <c r="F105" s="22" t="e">
        <f>NA()</f>
        <v>#N/A</v>
      </c>
    </row>
    <row r="106" spans="1:6" x14ac:dyDescent="0.3">
      <c r="A106" s="4">
        <v>2009</v>
      </c>
      <c r="B106" s="5" t="s">
        <v>78</v>
      </c>
      <c r="C106" s="4">
        <v>1122330</v>
      </c>
      <c r="D106" s="22" t="e">
        <f>NA()</f>
        <v>#N/A</v>
      </c>
      <c r="E106" s="22" t="e">
        <f>NA()</f>
        <v>#N/A</v>
      </c>
      <c r="F106" s="22" t="e">
        <f>NA()</f>
        <v>#N/A</v>
      </c>
    </row>
    <row r="107" spans="1:6" x14ac:dyDescent="0.3">
      <c r="A107" s="4">
        <v>2009</v>
      </c>
      <c r="B107" s="5" t="s">
        <v>19</v>
      </c>
      <c r="C107" s="4">
        <v>318200</v>
      </c>
      <c r="D107" s="22" t="e">
        <f>NA()</f>
        <v>#N/A</v>
      </c>
      <c r="E107" s="22" t="e">
        <f>NA()</f>
        <v>#N/A</v>
      </c>
      <c r="F107" s="22" t="e">
        <f>NA()</f>
        <v>#N/A</v>
      </c>
    </row>
    <row r="108" spans="1:6" x14ac:dyDescent="0.3">
      <c r="A108" s="4">
        <v>2009</v>
      </c>
      <c r="B108" s="5" t="s">
        <v>38</v>
      </c>
      <c r="C108" s="4">
        <v>647340</v>
      </c>
      <c r="D108" s="22" t="e">
        <f>NA()</f>
        <v>#N/A</v>
      </c>
      <c r="E108" s="22" t="e">
        <f>NA()</f>
        <v>#N/A</v>
      </c>
      <c r="F108" s="22" t="e">
        <f>NA()</f>
        <v>#N/A</v>
      </c>
    </row>
    <row r="109" spans="1:6" x14ac:dyDescent="0.3">
      <c r="A109" s="4">
        <v>2009</v>
      </c>
      <c r="B109" s="5" t="s">
        <v>39</v>
      </c>
      <c r="C109" s="4">
        <v>816520</v>
      </c>
      <c r="D109" s="22" t="e">
        <f>NA()</f>
        <v>#N/A</v>
      </c>
      <c r="E109" s="22" t="e">
        <f>NA()</f>
        <v>#N/A</v>
      </c>
      <c r="F109" s="22" t="e">
        <f>NA()</f>
        <v>#N/A</v>
      </c>
    </row>
    <row r="110" spans="1:6" x14ac:dyDescent="0.3">
      <c r="A110" s="4">
        <v>2009</v>
      </c>
      <c r="B110" s="5" t="s">
        <v>40</v>
      </c>
      <c r="C110" s="4">
        <v>20940</v>
      </c>
      <c r="D110" s="22" t="e">
        <f>NA()</f>
        <v>#N/A</v>
      </c>
      <c r="E110" s="22" t="e">
        <f>NA()</f>
        <v>#N/A</v>
      </c>
      <c r="F110" s="22" t="e">
        <f>NA()</f>
        <v>#N/A</v>
      </c>
    </row>
    <row r="111" spans="1:6" x14ac:dyDescent="0.3">
      <c r="A111" s="4">
        <v>2009</v>
      </c>
      <c r="B111" s="5" t="s">
        <v>41</v>
      </c>
      <c r="C111" s="4">
        <v>22790</v>
      </c>
      <c r="D111" s="22" t="e">
        <f>NA()</f>
        <v>#N/A</v>
      </c>
      <c r="E111" s="22" t="e">
        <f>NA()</f>
        <v>#N/A</v>
      </c>
      <c r="F111" s="22" t="e">
        <f>NA()</f>
        <v>#N/A</v>
      </c>
    </row>
    <row r="112" spans="1:6" x14ac:dyDescent="0.3">
      <c r="A112" s="4">
        <v>2009</v>
      </c>
      <c r="B112" s="5" t="s">
        <v>42</v>
      </c>
      <c r="C112" s="4">
        <v>404370</v>
      </c>
      <c r="D112" s="22" t="e">
        <f>NA()</f>
        <v>#N/A</v>
      </c>
      <c r="E112" s="22" t="e">
        <f>NA()</f>
        <v>#N/A</v>
      </c>
      <c r="F112" s="22" t="e">
        <f>NA()</f>
        <v>#N/A</v>
      </c>
    </row>
    <row r="113" spans="1:6" x14ac:dyDescent="0.3">
      <c r="A113" s="4">
        <v>2009</v>
      </c>
      <c r="B113" s="5" t="s">
        <v>43</v>
      </c>
      <c r="C113" s="4">
        <v>27420</v>
      </c>
      <c r="D113" s="22" t="e">
        <f>NA()</f>
        <v>#N/A</v>
      </c>
      <c r="E113" s="22" t="e">
        <f>NA()</f>
        <v>#N/A</v>
      </c>
      <c r="F113" s="22" t="e">
        <f>NA()</f>
        <v>#N/A</v>
      </c>
    </row>
    <row r="114" spans="1:6" x14ac:dyDescent="0.3">
      <c r="A114" s="4">
        <v>2010</v>
      </c>
      <c r="B114" s="5" t="s">
        <v>77</v>
      </c>
      <c r="C114" s="4">
        <v>372800</v>
      </c>
      <c r="D114" s="22" t="e">
        <f>NA()</f>
        <v>#N/A</v>
      </c>
      <c r="E114" s="22" t="e">
        <f>NA()</f>
        <v>#N/A</v>
      </c>
      <c r="F114" s="22" t="e">
        <f>NA()</f>
        <v>#N/A</v>
      </c>
    </row>
    <row r="115" spans="1:6" x14ac:dyDescent="0.3">
      <c r="A115" s="4">
        <v>2010</v>
      </c>
      <c r="B115" s="5" t="s">
        <v>35</v>
      </c>
      <c r="C115" s="4">
        <v>113690</v>
      </c>
      <c r="D115" s="22" t="e">
        <f>NA()</f>
        <v>#N/A</v>
      </c>
      <c r="E115" s="22" t="e">
        <f>NA()</f>
        <v>#N/A</v>
      </c>
      <c r="F115" s="22" t="e">
        <f>NA()</f>
        <v>#N/A</v>
      </c>
    </row>
    <row r="116" spans="1:6" x14ac:dyDescent="0.3">
      <c r="A116" s="4">
        <v>2010</v>
      </c>
      <c r="B116" s="5" t="s">
        <v>75</v>
      </c>
      <c r="C116" s="4">
        <v>151100</v>
      </c>
      <c r="D116" s="22" t="e">
        <f>NA()</f>
        <v>#N/A</v>
      </c>
      <c r="E116" s="22" t="e">
        <f>NA()</f>
        <v>#N/A</v>
      </c>
      <c r="F116" s="22" t="e">
        <f>NA()</f>
        <v>#N/A</v>
      </c>
    </row>
    <row r="117" spans="1:6" x14ac:dyDescent="0.3">
      <c r="A117" s="4">
        <v>2010</v>
      </c>
      <c r="B117" s="5" t="s">
        <v>17</v>
      </c>
      <c r="C117" s="4">
        <v>362610</v>
      </c>
      <c r="D117" s="22" t="e">
        <f>NA()</f>
        <v>#N/A</v>
      </c>
      <c r="E117" s="22" t="e">
        <f>NA()</f>
        <v>#N/A</v>
      </c>
      <c r="F117" s="22" t="e">
        <f>NA()</f>
        <v>#N/A</v>
      </c>
    </row>
    <row r="118" spans="1:6" x14ac:dyDescent="0.3">
      <c r="A118" s="4">
        <v>2010</v>
      </c>
      <c r="B118" s="5" t="s">
        <v>36</v>
      </c>
      <c r="C118" s="4">
        <v>296020</v>
      </c>
      <c r="D118" s="22" t="e">
        <f>NA()</f>
        <v>#N/A</v>
      </c>
      <c r="E118" s="22" t="e">
        <f>NA()</f>
        <v>#N/A</v>
      </c>
      <c r="F118" s="22" t="e">
        <f>NA()</f>
        <v>#N/A</v>
      </c>
    </row>
    <row r="119" spans="1:6" x14ac:dyDescent="0.3">
      <c r="A119" s="4">
        <v>2010</v>
      </c>
      <c r="B119" s="5" t="s">
        <v>37</v>
      </c>
      <c r="C119" s="4">
        <v>564850</v>
      </c>
      <c r="D119" s="22" t="e">
        <f>NA()</f>
        <v>#N/A</v>
      </c>
      <c r="E119" s="22" t="e">
        <f>NA()</f>
        <v>#N/A</v>
      </c>
      <c r="F119" s="22" t="e">
        <f>NA()</f>
        <v>#N/A</v>
      </c>
    </row>
    <row r="120" spans="1:6" x14ac:dyDescent="0.3">
      <c r="A120" s="4">
        <v>2010</v>
      </c>
      <c r="B120" s="5" t="s">
        <v>78</v>
      </c>
      <c r="C120" s="4">
        <v>1127840</v>
      </c>
      <c r="D120" s="22" t="e">
        <f>NA()</f>
        <v>#N/A</v>
      </c>
      <c r="E120" s="22" t="e">
        <f>NA()</f>
        <v>#N/A</v>
      </c>
      <c r="F120" s="22" t="e">
        <f>NA()</f>
        <v>#N/A</v>
      </c>
    </row>
    <row r="121" spans="1:6" x14ac:dyDescent="0.3">
      <c r="A121" s="4">
        <v>2010</v>
      </c>
      <c r="B121" s="5" t="s">
        <v>19</v>
      </c>
      <c r="C121" s="4">
        <v>319350</v>
      </c>
      <c r="D121" s="22" t="e">
        <f>NA()</f>
        <v>#N/A</v>
      </c>
      <c r="E121" s="22" t="e">
        <f>NA()</f>
        <v>#N/A</v>
      </c>
      <c r="F121" s="22" t="e">
        <f>NA()</f>
        <v>#N/A</v>
      </c>
    </row>
    <row r="122" spans="1:6" x14ac:dyDescent="0.3">
      <c r="A122" s="4">
        <v>2010</v>
      </c>
      <c r="B122" s="5" t="s">
        <v>38</v>
      </c>
      <c r="C122" s="4">
        <v>649460</v>
      </c>
      <c r="D122" s="22" t="e">
        <f>NA()</f>
        <v>#N/A</v>
      </c>
      <c r="E122" s="22" t="e">
        <f>NA()</f>
        <v>#N/A</v>
      </c>
      <c r="F122" s="22" t="e">
        <f>NA()</f>
        <v>#N/A</v>
      </c>
    </row>
    <row r="123" spans="1:6" x14ac:dyDescent="0.3">
      <c r="A123" s="4">
        <v>2010</v>
      </c>
      <c r="B123" s="5" t="s">
        <v>39</v>
      </c>
      <c r="C123" s="4">
        <v>825530</v>
      </c>
      <c r="D123" s="22" t="e">
        <f>NA()</f>
        <v>#N/A</v>
      </c>
      <c r="E123" s="22" t="e">
        <f>NA()</f>
        <v>#N/A</v>
      </c>
      <c r="F123" s="22" t="e">
        <f>NA()</f>
        <v>#N/A</v>
      </c>
    </row>
    <row r="124" spans="1:6" x14ac:dyDescent="0.3">
      <c r="A124" s="4">
        <v>2010</v>
      </c>
      <c r="B124" s="5" t="s">
        <v>40</v>
      </c>
      <c r="C124" s="4">
        <v>21220</v>
      </c>
      <c r="D124" s="22" t="e">
        <f>NA()</f>
        <v>#N/A</v>
      </c>
      <c r="E124" s="22" t="e">
        <f>NA()</f>
        <v>#N/A</v>
      </c>
      <c r="F124" s="22" t="e">
        <f>NA()</f>
        <v>#N/A</v>
      </c>
    </row>
    <row r="125" spans="1:6" x14ac:dyDescent="0.3">
      <c r="A125" s="4">
        <v>2010</v>
      </c>
      <c r="B125" s="5" t="s">
        <v>41</v>
      </c>
      <c r="C125" s="4">
        <v>23060</v>
      </c>
      <c r="D125" s="22" t="e">
        <f>NA()</f>
        <v>#N/A</v>
      </c>
      <c r="E125" s="22" t="e">
        <f>NA()</f>
        <v>#N/A</v>
      </c>
      <c r="F125" s="22" t="e">
        <f>NA()</f>
        <v>#N/A</v>
      </c>
    </row>
    <row r="126" spans="1:6" x14ac:dyDescent="0.3">
      <c r="A126" s="4">
        <v>2010</v>
      </c>
      <c r="B126" s="5" t="s">
        <v>42</v>
      </c>
      <c r="C126" s="4">
        <v>407070</v>
      </c>
      <c r="D126" s="22" t="e">
        <f>NA()</f>
        <v>#N/A</v>
      </c>
      <c r="E126" s="22" t="e">
        <f>NA()</f>
        <v>#N/A</v>
      </c>
      <c r="F126" s="22" t="e">
        <f>NA()</f>
        <v>#N/A</v>
      </c>
    </row>
    <row r="127" spans="1:6" x14ac:dyDescent="0.3">
      <c r="A127" s="4">
        <v>2010</v>
      </c>
      <c r="B127" s="5" t="s">
        <v>43</v>
      </c>
      <c r="C127" s="4">
        <v>27600</v>
      </c>
      <c r="D127" s="22" t="e">
        <f>NA()</f>
        <v>#N/A</v>
      </c>
      <c r="E127" s="22" t="e">
        <f>NA()</f>
        <v>#N/A</v>
      </c>
      <c r="F127" s="22" t="e">
        <f>NA()</f>
        <v>#N/A</v>
      </c>
    </row>
    <row r="128" spans="1:6" x14ac:dyDescent="0.3">
      <c r="A128" s="4">
        <v>2011</v>
      </c>
      <c r="B128" s="5" t="s">
        <v>77</v>
      </c>
      <c r="C128" s="4">
        <v>373760</v>
      </c>
      <c r="D128" s="22" t="e">
        <f>NA()</f>
        <v>#N/A</v>
      </c>
      <c r="E128" s="22" t="e">
        <f>NA()</f>
        <v>#N/A</v>
      </c>
      <c r="F128" s="22" t="e">
        <f>NA()</f>
        <v>#N/A</v>
      </c>
    </row>
    <row r="129" spans="1:10" x14ac:dyDescent="0.3">
      <c r="A129" s="4">
        <v>2011</v>
      </c>
      <c r="B129" s="5" t="s">
        <v>35</v>
      </c>
      <c r="C129" s="4">
        <v>113880</v>
      </c>
      <c r="D129" s="22" t="e">
        <f>NA()</f>
        <v>#N/A</v>
      </c>
      <c r="E129" s="22" t="e">
        <f>NA()</f>
        <v>#N/A</v>
      </c>
      <c r="F129" s="22" t="e">
        <f>NA()</f>
        <v>#N/A</v>
      </c>
    </row>
    <row r="130" spans="1:10" x14ac:dyDescent="0.3">
      <c r="A130" s="4">
        <v>2011</v>
      </c>
      <c r="B130" s="5" t="s">
        <v>75</v>
      </c>
      <c r="C130" s="4">
        <v>151410</v>
      </c>
      <c r="D130" s="22" t="e">
        <f>NA()</f>
        <v>#N/A</v>
      </c>
      <c r="E130" s="22" t="e">
        <f>NA()</f>
        <v>#N/A</v>
      </c>
      <c r="F130" s="22" t="e">
        <f>NA()</f>
        <v>#N/A</v>
      </c>
    </row>
    <row r="131" spans="1:10" x14ac:dyDescent="0.3">
      <c r="A131" s="4">
        <v>2011</v>
      </c>
      <c r="B131" s="5" t="s">
        <v>17</v>
      </c>
      <c r="C131" s="4">
        <v>365300</v>
      </c>
      <c r="D131" s="22" t="e">
        <f>NA()</f>
        <v>#N/A</v>
      </c>
      <c r="E131" s="22" t="e">
        <f>NA()</f>
        <v>#N/A</v>
      </c>
      <c r="F131" s="22" t="e">
        <f>NA()</f>
        <v>#N/A</v>
      </c>
    </row>
    <row r="132" spans="1:10" x14ac:dyDescent="0.3">
      <c r="A132" s="4">
        <v>2011</v>
      </c>
      <c r="B132" s="5" t="s">
        <v>36</v>
      </c>
      <c r="C132" s="4">
        <v>298080</v>
      </c>
      <c r="D132" s="22" t="e">
        <f>NA()</f>
        <v>#N/A</v>
      </c>
      <c r="E132" s="22" t="e">
        <f>NA()</f>
        <v>#N/A</v>
      </c>
      <c r="F132" s="22" t="e">
        <f>NA()</f>
        <v>#N/A</v>
      </c>
    </row>
    <row r="133" spans="1:10" x14ac:dyDescent="0.3">
      <c r="A133" s="4">
        <v>2011</v>
      </c>
      <c r="B133" s="5" t="s">
        <v>37</v>
      </c>
      <c r="C133" s="4">
        <v>569580</v>
      </c>
      <c r="D133" s="22" t="e">
        <f>NA()</f>
        <v>#N/A</v>
      </c>
      <c r="E133" s="22" t="e">
        <f>NA()</f>
        <v>#N/A</v>
      </c>
      <c r="F133" s="22" t="e">
        <f>NA()</f>
        <v>#N/A</v>
      </c>
    </row>
    <row r="134" spans="1:10" x14ac:dyDescent="0.3">
      <c r="A134" s="4">
        <v>2011</v>
      </c>
      <c r="B134" s="5" t="s">
        <v>78</v>
      </c>
      <c r="C134" s="4">
        <v>1135400</v>
      </c>
      <c r="D134" s="22" t="e">
        <f>NA()</f>
        <v>#N/A</v>
      </c>
      <c r="E134" s="22" t="e">
        <f>NA()</f>
        <v>#N/A</v>
      </c>
      <c r="F134" s="22" t="e">
        <f>NA()</f>
        <v>#N/A</v>
      </c>
    </row>
    <row r="135" spans="1:10" x14ac:dyDescent="0.3">
      <c r="A135" s="4">
        <v>2011</v>
      </c>
      <c r="B135" s="5" t="s">
        <v>19</v>
      </c>
      <c r="C135" s="4">
        <v>321660</v>
      </c>
      <c r="D135" s="22" t="e">
        <f>NA()</f>
        <v>#N/A</v>
      </c>
      <c r="E135" s="22" t="e">
        <f>NA()</f>
        <v>#N/A</v>
      </c>
      <c r="F135" s="22" t="e">
        <f>NA()</f>
        <v>#N/A</v>
      </c>
    </row>
    <row r="136" spans="1:10" x14ac:dyDescent="0.3">
      <c r="A136" s="4">
        <v>2011</v>
      </c>
      <c r="B136" s="5" t="s">
        <v>38</v>
      </c>
      <c r="C136" s="4">
        <v>651620</v>
      </c>
      <c r="D136" s="22" t="e">
        <f>NA()</f>
        <v>#N/A</v>
      </c>
      <c r="E136" s="22" t="e">
        <f>NA()</f>
        <v>#N/A</v>
      </c>
      <c r="F136" s="22" t="e">
        <f>NA()</f>
        <v>#N/A</v>
      </c>
    </row>
    <row r="137" spans="1:10" x14ac:dyDescent="0.3">
      <c r="A137" s="4">
        <v>2011</v>
      </c>
      <c r="B137" s="5" t="s">
        <v>39</v>
      </c>
      <c r="C137" s="4">
        <v>836610</v>
      </c>
      <c r="D137" s="22" t="e">
        <f>NA()</f>
        <v>#N/A</v>
      </c>
      <c r="E137" s="22" t="e">
        <f>NA()</f>
        <v>#N/A</v>
      </c>
      <c r="F137" s="22" t="e">
        <f>NA()</f>
        <v>#N/A</v>
      </c>
    </row>
    <row r="138" spans="1:10" x14ac:dyDescent="0.3">
      <c r="A138" s="4">
        <v>2011</v>
      </c>
      <c r="B138" s="5" t="s">
        <v>40</v>
      </c>
      <c r="C138" s="4">
        <v>21420</v>
      </c>
      <c r="D138" s="22" t="e">
        <f>NA()</f>
        <v>#N/A</v>
      </c>
      <c r="E138" s="22" t="e">
        <f>NA()</f>
        <v>#N/A</v>
      </c>
      <c r="F138" s="22" t="e">
        <f>NA()</f>
        <v>#N/A</v>
      </c>
    </row>
    <row r="139" spans="1:10" x14ac:dyDescent="0.3">
      <c r="A139" s="4">
        <v>2011</v>
      </c>
      <c r="B139" s="5" t="s">
        <v>41</v>
      </c>
      <c r="C139" s="4">
        <v>23240</v>
      </c>
      <c r="D139" s="22" t="e">
        <f>NA()</f>
        <v>#N/A</v>
      </c>
      <c r="E139" s="22" t="e">
        <f>NA()</f>
        <v>#N/A</v>
      </c>
      <c r="F139" s="22" t="e">
        <f>NA()</f>
        <v>#N/A</v>
      </c>
    </row>
    <row r="140" spans="1:10" x14ac:dyDescent="0.3">
      <c r="A140" s="4">
        <v>2011</v>
      </c>
      <c r="B140" s="5" t="s">
        <v>42</v>
      </c>
      <c r="C140" s="4">
        <v>410250</v>
      </c>
      <c r="D140" s="22" t="e">
        <f>NA()</f>
        <v>#N/A</v>
      </c>
      <c r="E140" s="22" t="e">
        <f>NA()</f>
        <v>#N/A</v>
      </c>
      <c r="F140" s="22" t="e">
        <f>NA()</f>
        <v>#N/A</v>
      </c>
    </row>
    <row r="141" spans="1:10" x14ac:dyDescent="0.3">
      <c r="A141" s="4">
        <v>2011</v>
      </c>
      <c r="B141" s="5" t="s">
        <v>43</v>
      </c>
      <c r="C141" s="4">
        <v>27690</v>
      </c>
      <c r="D141" s="22" t="e">
        <f>NA()</f>
        <v>#N/A</v>
      </c>
      <c r="E141" s="22" t="e">
        <f>NA()</f>
        <v>#N/A</v>
      </c>
      <c r="F141" s="22" t="e">
        <f>NA()</f>
        <v>#N/A</v>
      </c>
    </row>
    <row r="142" spans="1:10" x14ac:dyDescent="0.3">
      <c r="A142" s="4">
        <v>2012</v>
      </c>
      <c r="B142" s="5" t="s">
        <v>77</v>
      </c>
      <c r="C142" s="4">
        <v>373190</v>
      </c>
      <c r="D142" s="4">
        <v>373190</v>
      </c>
      <c r="E142" s="4">
        <v>373190</v>
      </c>
      <c r="F142" s="4">
        <v>373190</v>
      </c>
    </row>
    <row r="143" spans="1:10" x14ac:dyDescent="0.3">
      <c r="A143" s="4">
        <v>2012</v>
      </c>
      <c r="B143" s="5" t="s">
        <v>35</v>
      </c>
      <c r="C143" s="4">
        <v>113710</v>
      </c>
      <c r="D143" s="4">
        <v>113710</v>
      </c>
      <c r="E143" s="4">
        <v>113710</v>
      </c>
      <c r="F143" s="4">
        <v>113710</v>
      </c>
      <c r="G143" s="18"/>
      <c r="H143" s="18"/>
      <c r="I143" s="18"/>
      <c r="J143" s="18"/>
    </row>
    <row r="144" spans="1:10" x14ac:dyDescent="0.3">
      <c r="A144" s="4">
        <v>2012</v>
      </c>
      <c r="B144" s="5" t="s">
        <v>75</v>
      </c>
      <c r="C144" s="4">
        <v>150830</v>
      </c>
      <c r="D144" s="4">
        <v>150830</v>
      </c>
      <c r="E144" s="4">
        <v>150830</v>
      </c>
      <c r="F144" s="4">
        <v>150830</v>
      </c>
      <c r="G144" s="18"/>
      <c r="H144" s="18"/>
      <c r="I144" s="18"/>
      <c r="J144" s="18"/>
    </row>
    <row r="145" spans="1:13" x14ac:dyDescent="0.3">
      <c r="A145" s="4">
        <v>2012</v>
      </c>
      <c r="B145" s="5" t="s">
        <v>17</v>
      </c>
      <c r="C145" s="4">
        <v>366220</v>
      </c>
      <c r="D145" s="4">
        <v>366220</v>
      </c>
      <c r="E145" s="4">
        <v>366220</v>
      </c>
      <c r="F145" s="4">
        <v>366220</v>
      </c>
      <c r="G145" s="18"/>
      <c r="H145" s="18"/>
      <c r="I145" s="18"/>
      <c r="J145" s="18"/>
    </row>
    <row r="146" spans="1:13" x14ac:dyDescent="0.3">
      <c r="A146" s="4">
        <v>2012</v>
      </c>
      <c r="B146" s="5" t="s">
        <v>36</v>
      </c>
      <c r="C146" s="4">
        <v>299100</v>
      </c>
      <c r="D146" s="4">
        <v>299100</v>
      </c>
      <c r="E146" s="4">
        <v>299100</v>
      </c>
      <c r="F146" s="4">
        <v>299100</v>
      </c>
      <c r="G146" s="18"/>
      <c r="H146" s="18"/>
      <c r="I146" s="18"/>
      <c r="J146" s="18"/>
    </row>
    <row r="147" spans="1:13" x14ac:dyDescent="0.3">
      <c r="A147" s="4">
        <v>2012</v>
      </c>
      <c r="B147" s="5" t="s">
        <v>37</v>
      </c>
      <c r="C147" s="4">
        <v>573420</v>
      </c>
      <c r="D147" s="4">
        <v>573420</v>
      </c>
      <c r="E147" s="4">
        <v>573420</v>
      </c>
      <c r="F147" s="4">
        <v>573420</v>
      </c>
      <c r="G147" s="18"/>
      <c r="H147" s="18"/>
      <c r="I147" s="18"/>
      <c r="J147" s="18"/>
    </row>
    <row r="148" spans="1:13" x14ac:dyDescent="0.3">
      <c r="A148" s="4">
        <v>2012</v>
      </c>
      <c r="B148" s="5" t="s">
        <v>78</v>
      </c>
      <c r="C148" s="4">
        <v>1137320</v>
      </c>
      <c r="D148" s="4">
        <v>1137320</v>
      </c>
      <c r="E148" s="4">
        <v>1137320</v>
      </c>
      <c r="F148" s="4">
        <v>1137320</v>
      </c>
      <c r="G148" s="18"/>
      <c r="H148" s="18"/>
      <c r="I148" s="18"/>
      <c r="J148" s="18"/>
    </row>
    <row r="149" spans="1:13" x14ac:dyDescent="0.3">
      <c r="A149" s="4">
        <v>2012</v>
      </c>
      <c r="B149" s="5" t="s">
        <v>19</v>
      </c>
      <c r="C149" s="4">
        <v>319810</v>
      </c>
      <c r="D149" s="4">
        <v>319810</v>
      </c>
      <c r="E149" s="4">
        <v>319810</v>
      </c>
      <c r="F149" s="4">
        <v>319810</v>
      </c>
      <c r="G149" s="18"/>
      <c r="H149" s="18"/>
      <c r="I149" s="18"/>
      <c r="J149" s="18"/>
    </row>
    <row r="150" spans="1:13" x14ac:dyDescent="0.3">
      <c r="A150" s="4">
        <v>2012</v>
      </c>
      <c r="B150" s="5" t="s">
        <v>38</v>
      </c>
      <c r="C150" s="4">
        <v>652230</v>
      </c>
      <c r="D150" s="4">
        <v>652230</v>
      </c>
      <c r="E150" s="4">
        <v>652230</v>
      </c>
      <c r="F150" s="4">
        <v>652230</v>
      </c>
      <c r="G150" s="18"/>
      <c r="H150" s="18"/>
      <c r="I150" s="18"/>
      <c r="J150" s="18"/>
    </row>
    <row r="151" spans="1:13" x14ac:dyDescent="0.3">
      <c r="A151" s="4">
        <v>2012</v>
      </c>
      <c r="B151" s="5" t="s">
        <v>39</v>
      </c>
      <c r="C151" s="4">
        <v>843720</v>
      </c>
      <c r="D151" s="4">
        <v>843720</v>
      </c>
      <c r="E151" s="4">
        <v>843720</v>
      </c>
      <c r="F151" s="4">
        <v>843720</v>
      </c>
      <c r="G151" s="18"/>
      <c r="H151" s="18"/>
      <c r="I151" s="18"/>
      <c r="J151" s="18"/>
    </row>
    <row r="152" spans="1:13" x14ac:dyDescent="0.3">
      <c r="A152" s="4">
        <v>2012</v>
      </c>
      <c r="B152" s="5" t="s">
        <v>40</v>
      </c>
      <c r="C152" s="4">
        <v>21530</v>
      </c>
      <c r="D152" s="4">
        <v>21530</v>
      </c>
      <c r="E152" s="4">
        <v>21530</v>
      </c>
      <c r="F152" s="4">
        <v>21530</v>
      </c>
      <c r="G152" s="18"/>
      <c r="H152" s="18"/>
      <c r="I152" s="18"/>
      <c r="J152" s="18"/>
    </row>
    <row r="153" spans="1:13" x14ac:dyDescent="0.3">
      <c r="A153" s="4">
        <v>2012</v>
      </c>
      <c r="B153" s="5" t="s">
        <v>41</v>
      </c>
      <c r="C153" s="4">
        <v>23210</v>
      </c>
      <c r="D153" s="4">
        <v>23210</v>
      </c>
      <c r="E153" s="4">
        <v>23210</v>
      </c>
      <c r="F153" s="4">
        <v>23210</v>
      </c>
      <c r="G153" s="18"/>
      <c r="H153" s="18"/>
      <c r="I153" s="18"/>
      <c r="J153" s="18"/>
    </row>
    <row r="154" spans="1:13" x14ac:dyDescent="0.3">
      <c r="A154" s="4">
        <v>2012</v>
      </c>
      <c r="B154" s="5" t="s">
        <v>42</v>
      </c>
      <c r="C154" s="4">
        <v>411750</v>
      </c>
      <c r="D154" s="4">
        <v>411750</v>
      </c>
      <c r="E154" s="4">
        <v>411750</v>
      </c>
      <c r="F154" s="4">
        <v>411750</v>
      </c>
      <c r="G154" s="18"/>
      <c r="H154" s="18"/>
      <c r="I154" s="18"/>
      <c r="J154" s="18"/>
    </row>
    <row r="155" spans="1:13" x14ac:dyDescent="0.3">
      <c r="A155" s="4">
        <v>2012</v>
      </c>
      <c r="B155" s="5" t="s">
        <v>43</v>
      </c>
      <c r="C155" s="4">
        <v>27560</v>
      </c>
      <c r="D155" s="4">
        <v>27560</v>
      </c>
      <c r="E155" s="4">
        <v>27560</v>
      </c>
      <c r="F155" s="4">
        <v>27560</v>
      </c>
      <c r="G155" s="18"/>
      <c r="H155" s="18"/>
      <c r="I155" s="18"/>
      <c r="J155" s="18"/>
    </row>
    <row r="156" spans="1:13" x14ac:dyDescent="0.3">
      <c r="A156" s="4">
        <v>2013</v>
      </c>
      <c r="B156" s="5" t="s">
        <v>77</v>
      </c>
      <c r="C156" s="4" t="e">
        <f>NA()</f>
        <v>#N/A</v>
      </c>
      <c r="D156" s="4">
        <v>372581</v>
      </c>
      <c r="E156" s="4">
        <v>372916</v>
      </c>
      <c r="F156" s="4">
        <v>372786</v>
      </c>
      <c r="H156" s="48"/>
      <c r="I156" s="49"/>
      <c r="J156" s="48"/>
      <c r="K156" s="48"/>
      <c r="M156" s="47"/>
    </row>
    <row r="157" spans="1:13" x14ac:dyDescent="0.3">
      <c r="A157" s="4">
        <v>2013</v>
      </c>
      <c r="B157" s="5" t="s">
        <v>35</v>
      </c>
      <c r="C157" s="22" t="e">
        <f>NA()</f>
        <v>#N/A</v>
      </c>
      <c r="D157" s="4">
        <v>113750</v>
      </c>
      <c r="E157" s="4">
        <v>113953</v>
      </c>
      <c r="F157" s="4">
        <v>113839</v>
      </c>
      <c r="H157" s="48"/>
      <c r="I157" s="49"/>
      <c r="J157" s="48"/>
      <c r="K157" s="48"/>
      <c r="L157" s="47"/>
      <c r="M157" s="47"/>
    </row>
    <row r="158" spans="1:13" x14ac:dyDescent="0.3">
      <c r="A158" s="4">
        <v>2013</v>
      </c>
      <c r="B158" s="5" t="s">
        <v>75</v>
      </c>
      <c r="C158" s="22" t="e">
        <f>NA()</f>
        <v>#N/A</v>
      </c>
      <c r="D158" s="4">
        <v>150432</v>
      </c>
      <c r="E158" s="4">
        <v>150438</v>
      </c>
      <c r="F158" s="4">
        <v>150399</v>
      </c>
      <c r="H158" s="48"/>
      <c r="I158" s="49"/>
      <c r="J158" s="48"/>
      <c r="K158" s="48"/>
      <c r="L158" s="47"/>
      <c r="M158" s="47"/>
    </row>
    <row r="159" spans="1:13" x14ac:dyDescent="0.3">
      <c r="A159" s="4">
        <v>2013</v>
      </c>
      <c r="B159" s="5" t="s">
        <v>17</v>
      </c>
      <c r="C159" s="22" t="e">
        <f>NA()</f>
        <v>#N/A</v>
      </c>
      <c r="D159" s="4">
        <v>367253</v>
      </c>
      <c r="E159" s="4">
        <v>367270</v>
      </c>
      <c r="F159" s="4">
        <v>367208</v>
      </c>
      <c r="H159" s="48"/>
      <c r="I159" s="49"/>
      <c r="J159" s="48"/>
      <c r="K159" s="48"/>
      <c r="L159" s="47"/>
      <c r="M159" s="47"/>
    </row>
    <row r="160" spans="1:13" x14ac:dyDescent="0.3">
      <c r="A160" s="4">
        <v>2013</v>
      </c>
      <c r="B160" s="5" t="s">
        <v>36</v>
      </c>
      <c r="C160" s="22" t="e">
        <f>NA()</f>
        <v>#N/A</v>
      </c>
      <c r="D160" s="4">
        <v>300218</v>
      </c>
      <c r="E160" s="4">
        <v>300316</v>
      </c>
      <c r="F160" s="4">
        <v>300202</v>
      </c>
      <c r="H160" s="48"/>
      <c r="I160" s="49"/>
      <c r="J160" s="48"/>
      <c r="K160" s="48"/>
      <c r="L160" s="47"/>
      <c r="M160" s="47"/>
    </row>
    <row r="161" spans="1:13" x14ac:dyDescent="0.3">
      <c r="A161" s="4">
        <v>2013</v>
      </c>
      <c r="B161" s="5" t="s">
        <v>37</v>
      </c>
      <c r="C161" s="22" t="e">
        <f>NA()</f>
        <v>#N/A</v>
      </c>
      <c r="D161" s="4">
        <v>576955</v>
      </c>
      <c r="E161" s="4">
        <v>576360</v>
      </c>
      <c r="F161" s="4">
        <v>576532</v>
      </c>
      <c r="H161" s="48"/>
      <c r="I161" s="49"/>
      <c r="J161" s="48"/>
      <c r="K161" s="48"/>
      <c r="L161" s="47"/>
      <c r="M161" s="47"/>
    </row>
    <row r="162" spans="1:13" x14ac:dyDescent="0.3">
      <c r="A162" s="4">
        <v>2013</v>
      </c>
      <c r="B162" s="5" t="s">
        <v>78</v>
      </c>
      <c r="C162" s="22" t="e">
        <f>NA()</f>
        <v>#N/A</v>
      </c>
      <c r="D162" s="4">
        <v>1138330</v>
      </c>
      <c r="E162" s="4">
        <v>1137888</v>
      </c>
      <c r="F162" s="4">
        <v>1138212</v>
      </c>
      <c r="H162" s="48"/>
      <c r="I162" s="49"/>
      <c r="J162" s="48"/>
      <c r="K162" s="48"/>
      <c r="L162" s="47"/>
      <c r="M162" s="47"/>
    </row>
    <row r="163" spans="1:13" x14ac:dyDescent="0.3">
      <c r="A163" s="4">
        <v>2013</v>
      </c>
      <c r="B163" s="5" t="s">
        <v>19</v>
      </c>
      <c r="C163" s="22" t="e">
        <f>NA()</f>
        <v>#N/A</v>
      </c>
      <c r="D163" s="4">
        <v>319806</v>
      </c>
      <c r="E163" s="4">
        <v>319988</v>
      </c>
      <c r="F163" s="4">
        <v>319800</v>
      </c>
      <c r="H163" s="48"/>
      <c r="I163" s="49"/>
      <c r="J163" s="48"/>
      <c r="K163" s="48"/>
      <c r="L163" s="47"/>
      <c r="M163" s="47"/>
    </row>
    <row r="164" spans="1:13" x14ac:dyDescent="0.3">
      <c r="A164" s="4">
        <v>2013</v>
      </c>
      <c r="B164" s="5" t="s">
        <v>38</v>
      </c>
      <c r="C164" s="22" t="e">
        <f>NA()</f>
        <v>#N/A</v>
      </c>
      <c r="D164" s="4">
        <v>652705</v>
      </c>
      <c r="E164" s="4">
        <v>652799</v>
      </c>
      <c r="F164" s="4">
        <v>652589</v>
      </c>
      <c r="H164" s="48"/>
      <c r="I164" s="49"/>
      <c r="J164" s="48"/>
      <c r="K164" s="48"/>
      <c r="L164" s="47"/>
      <c r="M164" s="47"/>
    </row>
    <row r="165" spans="1:13" x14ac:dyDescent="0.3">
      <c r="A165" s="4">
        <v>2013</v>
      </c>
      <c r="B165" s="5" t="s">
        <v>39</v>
      </c>
      <c r="C165" s="22" t="e">
        <f>NA()</f>
        <v>#N/A</v>
      </c>
      <c r="D165" s="4">
        <v>850257</v>
      </c>
      <c r="E165" s="4">
        <v>850694</v>
      </c>
      <c r="F165" s="4">
        <v>850991</v>
      </c>
      <c r="H165" s="48"/>
      <c r="I165" s="49"/>
      <c r="J165" s="48"/>
      <c r="K165" s="48"/>
      <c r="L165" s="47"/>
      <c r="M165" s="47"/>
    </row>
    <row r="166" spans="1:13" x14ac:dyDescent="0.3">
      <c r="A166" s="4">
        <v>2013</v>
      </c>
      <c r="B166" s="5" t="s">
        <v>40</v>
      </c>
      <c r="C166" s="22" t="e">
        <f>NA()</f>
        <v>#N/A</v>
      </c>
      <c r="D166" s="4">
        <v>21553</v>
      </c>
      <c r="E166" s="4">
        <v>21554</v>
      </c>
      <c r="F166" s="4">
        <v>21565</v>
      </c>
      <c r="H166" s="48"/>
      <c r="I166" s="49"/>
      <c r="J166" s="48"/>
      <c r="K166" s="48"/>
      <c r="L166" s="47"/>
      <c r="M166" s="47"/>
    </row>
    <row r="167" spans="1:13" x14ac:dyDescent="0.3">
      <c r="A167" s="4">
        <v>2013</v>
      </c>
      <c r="B167" s="5" t="s">
        <v>41</v>
      </c>
      <c r="C167" s="22" t="e">
        <f>NA()</f>
        <v>#N/A</v>
      </c>
      <c r="D167" s="4">
        <v>23293</v>
      </c>
      <c r="E167" s="4">
        <v>23268</v>
      </c>
      <c r="F167" s="4">
        <v>23281</v>
      </c>
      <c r="H167" s="48"/>
      <c r="I167" s="49"/>
      <c r="J167" s="48"/>
      <c r="K167" s="48"/>
      <c r="L167" s="47"/>
      <c r="M167" s="47"/>
    </row>
    <row r="168" spans="1:13" x14ac:dyDescent="0.3">
      <c r="A168" s="4">
        <v>2013</v>
      </c>
      <c r="B168" s="5" t="s">
        <v>42</v>
      </c>
      <c r="C168" s="22" t="e">
        <f>NA()</f>
        <v>#N/A</v>
      </c>
      <c r="D168" s="4">
        <v>413339</v>
      </c>
      <c r="E168" s="4">
        <v>413077</v>
      </c>
      <c r="F168" s="4">
        <v>413116</v>
      </c>
      <c r="H168" s="48"/>
      <c r="I168" s="49"/>
      <c r="J168" s="48"/>
      <c r="K168" s="48"/>
      <c r="L168" s="47"/>
      <c r="M168" s="47"/>
    </row>
    <row r="169" spans="1:13" x14ac:dyDescent="0.3">
      <c r="A169" s="4">
        <v>2013</v>
      </c>
      <c r="B169" s="5" t="s">
        <v>43</v>
      </c>
      <c r="C169" s="22" t="e">
        <f>NA()</f>
        <v>#N/A</v>
      </c>
      <c r="D169" s="4">
        <v>27426</v>
      </c>
      <c r="E169" s="4">
        <v>27377</v>
      </c>
      <c r="F169" s="4">
        <v>27378</v>
      </c>
      <c r="H169" s="48"/>
      <c r="I169" s="49"/>
      <c r="J169" s="48"/>
      <c r="K169" s="48"/>
      <c r="L169" s="47"/>
      <c r="M169" s="47"/>
    </row>
    <row r="170" spans="1:13" x14ac:dyDescent="0.3">
      <c r="A170" s="4">
        <v>2014</v>
      </c>
      <c r="B170" s="5" t="s">
        <v>77</v>
      </c>
      <c r="C170" s="22" t="e">
        <f>NA()</f>
        <v>#N/A</v>
      </c>
      <c r="D170" s="4">
        <v>372274</v>
      </c>
      <c r="E170" s="4">
        <v>372852</v>
      </c>
      <c r="F170" s="4">
        <v>372586</v>
      </c>
      <c r="H170" s="48"/>
      <c r="I170" s="49"/>
      <c r="J170" s="48"/>
      <c r="K170" s="48"/>
      <c r="L170" s="47"/>
      <c r="M170" s="47"/>
    </row>
    <row r="171" spans="1:13" x14ac:dyDescent="0.3">
      <c r="A171" s="4">
        <v>2014</v>
      </c>
      <c r="B171" s="5" t="s">
        <v>35</v>
      </c>
      <c r="C171" s="22" t="e">
        <f>NA()</f>
        <v>#N/A</v>
      </c>
      <c r="D171" s="4">
        <v>113867</v>
      </c>
      <c r="E171" s="4">
        <v>114152</v>
      </c>
      <c r="F171" s="4">
        <v>113936</v>
      </c>
      <c r="H171" s="48"/>
      <c r="I171" s="49"/>
      <c r="J171" s="48"/>
      <c r="K171" s="48"/>
      <c r="L171" s="47"/>
      <c r="M171" s="47"/>
    </row>
    <row r="172" spans="1:13" x14ac:dyDescent="0.3">
      <c r="A172" s="4">
        <v>2014</v>
      </c>
      <c r="B172" s="5" t="s">
        <v>75</v>
      </c>
      <c r="C172" s="22" t="e">
        <f>NA()</f>
        <v>#N/A</v>
      </c>
      <c r="D172" s="4">
        <v>150141</v>
      </c>
      <c r="E172" s="4">
        <v>150134</v>
      </c>
      <c r="F172" s="4">
        <v>150043</v>
      </c>
      <c r="H172" s="48"/>
      <c r="I172" s="49"/>
      <c r="J172" s="48"/>
      <c r="K172" s="48"/>
      <c r="L172" s="47"/>
      <c r="M172" s="47"/>
    </row>
    <row r="173" spans="1:13" x14ac:dyDescent="0.3">
      <c r="A173" s="4">
        <v>2014</v>
      </c>
      <c r="B173" s="5" t="s">
        <v>17</v>
      </c>
      <c r="C173" s="22" t="e">
        <f>NA()</f>
        <v>#N/A</v>
      </c>
      <c r="D173" s="4">
        <v>368524</v>
      </c>
      <c r="E173" s="4">
        <v>368617</v>
      </c>
      <c r="F173" s="4">
        <v>368541</v>
      </c>
      <c r="H173" s="48"/>
      <c r="I173" s="49"/>
      <c r="J173" s="48"/>
      <c r="K173" s="48"/>
      <c r="L173" s="47"/>
      <c r="M173" s="47"/>
    </row>
    <row r="174" spans="1:13" x14ac:dyDescent="0.3">
      <c r="A174" s="4">
        <v>2014</v>
      </c>
      <c r="B174" s="5" t="s">
        <v>36</v>
      </c>
      <c r="C174" s="22" t="e">
        <f>NA()</f>
        <v>#N/A</v>
      </c>
      <c r="D174" s="4">
        <v>301551</v>
      </c>
      <c r="E174" s="4">
        <v>301655</v>
      </c>
      <c r="F174" s="4">
        <v>301544</v>
      </c>
      <c r="H174" s="48"/>
      <c r="I174" s="49"/>
      <c r="J174" s="48"/>
      <c r="K174" s="48"/>
      <c r="L174" s="47"/>
      <c r="M174" s="47"/>
    </row>
    <row r="175" spans="1:13" x14ac:dyDescent="0.3">
      <c r="A175" s="4">
        <v>2014</v>
      </c>
      <c r="B175" s="5" t="s">
        <v>37</v>
      </c>
      <c r="C175" s="22" t="e">
        <f>NA()</f>
        <v>#N/A</v>
      </c>
      <c r="D175" s="4">
        <v>580886</v>
      </c>
      <c r="E175" s="4">
        <v>579850</v>
      </c>
      <c r="F175" s="4">
        <v>580071</v>
      </c>
      <c r="H175" s="48"/>
      <c r="I175" s="49"/>
      <c r="J175" s="48"/>
      <c r="K175" s="48"/>
      <c r="L175" s="47"/>
      <c r="M175" s="47"/>
    </row>
    <row r="176" spans="1:13" x14ac:dyDescent="0.3">
      <c r="A176" s="4">
        <v>2014</v>
      </c>
      <c r="B176" s="5" t="s">
        <v>78</v>
      </c>
      <c r="C176" s="22" t="e">
        <f>NA()</f>
        <v>#N/A</v>
      </c>
      <c r="D176" s="4">
        <v>1140341</v>
      </c>
      <c r="E176" s="4">
        <v>1139575</v>
      </c>
      <c r="F176" s="4">
        <v>1140040</v>
      </c>
      <c r="H176" s="48"/>
      <c r="I176" s="49"/>
      <c r="J176" s="48"/>
      <c r="K176" s="48"/>
      <c r="L176" s="47"/>
      <c r="M176" s="47"/>
    </row>
    <row r="177" spans="1:13" x14ac:dyDescent="0.3">
      <c r="A177" s="4">
        <v>2014</v>
      </c>
      <c r="B177" s="5" t="s">
        <v>19</v>
      </c>
      <c r="C177" s="22" t="e">
        <f>NA()</f>
        <v>#N/A</v>
      </c>
      <c r="D177" s="4">
        <v>320000</v>
      </c>
      <c r="E177" s="4">
        <v>320302</v>
      </c>
      <c r="F177" s="4">
        <v>319935</v>
      </c>
      <c r="H177" s="48"/>
      <c r="I177" s="49"/>
      <c r="J177" s="48"/>
      <c r="K177" s="48"/>
      <c r="L177" s="47"/>
      <c r="M177" s="47"/>
    </row>
    <row r="178" spans="1:13" x14ac:dyDescent="0.3">
      <c r="A178" s="4">
        <v>2014</v>
      </c>
      <c r="B178" s="5" t="s">
        <v>38</v>
      </c>
      <c r="C178" s="22" t="e">
        <f>NA()</f>
        <v>#N/A</v>
      </c>
      <c r="D178" s="4">
        <v>653575</v>
      </c>
      <c r="E178" s="4">
        <v>653700</v>
      </c>
      <c r="F178" s="4">
        <v>653249</v>
      </c>
      <c r="H178" s="48"/>
      <c r="I178" s="49"/>
      <c r="J178" s="48"/>
      <c r="K178" s="48"/>
      <c r="L178" s="47"/>
      <c r="M178" s="47"/>
    </row>
    <row r="179" spans="1:13" x14ac:dyDescent="0.3">
      <c r="A179" s="4">
        <v>2014</v>
      </c>
      <c r="B179" s="5" t="s">
        <v>39</v>
      </c>
      <c r="C179" s="22" t="e">
        <f>NA()</f>
        <v>#N/A</v>
      </c>
      <c r="D179" s="4">
        <v>857451</v>
      </c>
      <c r="E179" s="4">
        <v>858357</v>
      </c>
      <c r="F179" s="4">
        <v>859125</v>
      </c>
      <c r="H179" s="48"/>
      <c r="I179" s="49"/>
      <c r="J179" s="48"/>
      <c r="K179" s="48"/>
      <c r="L179" s="47"/>
      <c r="M179" s="47"/>
    </row>
    <row r="180" spans="1:13" x14ac:dyDescent="0.3">
      <c r="A180" s="4">
        <v>2014</v>
      </c>
      <c r="B180" s="5" t="s">
        <v>40</v>
      </c>
      <c r="C180" s="22" t="e">
        <f>NA()</f>
        <v>#N/A</v>
      </c>
      <c r="D180" s="4">
        <v>21585</v>
      </c>
      <c r="E180" s="4">
        <v>21604</v>
      </c>
      <c r="F180" s="4">
        <v>21643</v>
      </c>
      <c r="H180" s="48"/>
      <c r="I180" s="49"/>
      <c r="J180" s="48"/>
      <c r="K180" s="48"/>
      <c r="L180" s="47"/>
      <c r="M180" s="47"/>
    </row>
    <row r="181" spans="1:13" x14ac:dyDescent="0.3">
      <c r="A181" s="4">
        <v>2014</v>
      </c>
      <c r="B181" s="5" t="s">
        <v>41</v>
      </c>
      <c r="C181" s="22" t="e">
        <f>NA()</f>
        <v>#N/A</v>
      </c>
      <c r="D181" s="4">
        <v>23389</v>
      </c>
      <c r="E181" s="4">
        <v>23342</v>
      </c>
      <c r="F181" s="4">
        <v>23381</v>
      </c>
      <c r="H181" s="48"/>
      <c r="I181" s="49"/>
      <c r="J181" s="48"/>
      <c r="K181" s="48"/>
      <c r="L181" s="47"/>
      <c r="M181" s="47"/>
    </row>
    <row r="182" spans="1:13" x14ac:dyDescent="0.3">
      <c r="A182" s="4">
        <v>2014</v>
      </c>
      <c r="B182" s="5" t="s">
        <v>42</v>
      </c>
      <c r="C182" s="22" t="e">
        <f>NA()</f>
        <v>#N/A</v>
      </c>
      <c r="D182" s="4">
        <v>415231</v>
      </c>
      <c r="E182" s="4">
        <v>414742</v>
      </c>
      <c r="F182" s="4">
        <v>414789</v>
      </c>
      <c r="H182" s="48"/>
      <c r="I182" s="49"/>
      <c r="J182" s="48"/>
      <c r="K182" s="48"/>
      <c r="L182" s="47"/>
      <c r="M182" s="47"/>
    </row>
    <row r="183" spans="1:13" x14ac:dyDescent="0.3">
      <c r="A183" s="4">
        <v>2014</v>
      </c>
      <c r="B183" s="5" t="s">
        <v>43</v>
      </c>
      <c r="C183" s="22" t="e">
        <f>NA()</f>
        <v>#N/A</v>
      </c>
      <c r="D183" s="4">
        <v>27305</v>
      </c>
      <c r="E183" s="4">
        <v>27238</v>
      </c>
      <c r="F183" s="4">
        <v>27237</v>
      </c>
      <c r="H183" s="48"/>
      <c r="I183" s="49"/>
      <c r="J183" s="48"/>
      <c r="K183" s="48"/>
      <c r="L183" s="47"/>
      <c r="M183" s="47"/>
    </row>
    <row r="184" spans="1:13" x14ac:dyDescent="0.3">
      <c r="A184" s="4">
        <v>2015</v>
      </c>
      <c r="B184" s="5" t="s">
        <v>77</v>
      </c>
      <c r="C184" s="22" t="e">
        <f>NA()</f>
        <v>#N/A</v>
      </c>
      <c r="D184" s="4">
        <v>372035</v>
      </c>
      <c r="E184" s="4">
        <v>372816</v>
      </c>
      <c r="F184" s="4">
        <v>372388</v>
      </c>
      <c r="H184" s="48"/>
      <c r="I184" s="49"/>
      <c r="J184" s="48"/>
      <c r="K184" s="48"/>
      <c r="L184" s="47"/>
      <c r="M184" s="47"/>
    </row>
    <row r="185" spans="1:13" x14ac:dyDescent="0.3">
      <c r="A185" s="4">
        <v>2015</v>
      </c>
      <c r="B185" s="5" t="s">
        <v>35</v>
      </c>
      <c r="C185" s="22" t="e">
        <f>NA()</f>
        <v>#N/A</v>
      </c>
      <c r="D185" s="4">
        <v>113986</v>
      </c>
      <c r="E185" s="4">
        <v>114345</v>
      </c>
      <c r="F185" s="4">
        <v>114027</v>
      </c>
      <c r="H185" s="48"/>
      <c r="I185" s="49"/>
      <c r="J185" s="48"/>
      <c r="K185" s="48"/>
      <c r="L185" s="47"/>
      <c r="M185" s="47"/>
    </row>
    <row r="186" spans="1:13" x14ac:dyDescent="0.3">
      <c r="A186" s="4">
        <v>2015</v>
      </c>
      <c r="B186" s="5" t="s">
        <v>75</v>
      </c>
      <c r="C186" s="22" t="e">
        <f>NA()</f>
        <v>#N/A</v>
      </c>
      <c r="D186" s="4">
        <v>149862</v>
      </c>
      <c r="E186" s="4">
        <v>149804</v>
      </c>
      <c r="F186" s="4">
        <v>149665</v>
      </c>
      <c r="H186" s="48"/>
      <c r="I186" s="49"/>
      <c r="J186" s="48"/>
      <c r="K186" s="48"/>
      <c r="L186" s="47"/>
      <c r="M186" s="47"/>
    </row>
    <row r="187" spans="1:13" x14ac:dyDescent="0.3">
      <c r="A187" s="4">
        <v>2015</v>
      </c>
      <c r="B187" s="5" t="s">
        <v>17</v>
      </c>
      <c r="C187" s="22" t="e">
        <f>NA()</f>
        <v>#N/A</v>
      </c>
      <c r="D187" s="4">
        <v>369879</v>
      </c>
      <c r="E187" s="4">
        <v>370096</v>
      </c>
      <c r="F187" s="4">
        <v>370013</v>
      </c>
      <c r="H187" s="48"/>
      <c r="I187" s="49"/>
      <c r="J187" s="48"/>
      <c r="K187" s="48"/>
      <c r="L187" s="47"/>
      <c r="M187" s="47"/>
    </row>
    <row r="188" spans="1:13" x14ac:dyDescent="0.3">
      <c r="A188" s="4">
        <v>2015</v>
      </c>
      <c r="B188" s="5" t="s">
        <v>36</v>
      </c>
      <c r="C188" s="22" t="e">
        <f>NA()</f>
        <v>#N/A</v>
      </c>
      <c r="D188" s="4">
        <v>302886</v>
      </c>
      <c r="E188" s="4">
        <v>303016</v>
      </c>
      <c r="F188" s="4">
        <v>302937</v>
      </c>
      <c r="H188" s="48"/>
      <c r="I188" s="49"/>
      <c r="J188" s="48"/>
      <c r="K188" s="48"/>
      <c r="L188" s="47"/>
      <c r="M188" s="47"/>
    </row>
    <row r="189" spans="1:13" x14ac:dyDescent="0.3">
      <c r="A189" s="4">
        <v>2015</v>
      </c>
      <c r="B189" s="5" t="s">
        <v>37</v>
      </c>
      <c r="C189" s="22" t="e">
        <f>NA()</f>
        <v>#N/A</v>
      </c>
      <c r="D189" s="4">
        <v>584968</v>
      </c>
      <c r="E189" s="4">
        <v>583614</v>
      </c>
      <c r="F189" s="4">
        <v>583803</v>
      </c>
      <c r="H189" s="48"/>
      <c r="I189" s="49"/>
      <c r="J189" s="48"/>
      <c r="K189" s="48"/>
      <c r="L189" s="47"/>
      <c r="M189" s="47"/>
    </row>
    <row r="190" spans="1:13" x14ac:dyDescent="0.3">
      <c r="A190" s="4">
        <v>2015</v>
      </c>
      <c r="B190" s="5" t="s">
        <v>78</v>
      </c>
      <c r="C190" s="22" t="e">
        <f>NA()</f>
        <v>#N/A</v>
      </c>
      <c r="D190" s="4">
        <v>1142708</v>
      </c>
      <c r="E190" s="4">
        <v>1141425</v>
      </c>
      <c r="F190" s="4">
        <v>1141975</v>
      </c>
      <c r="H190" s="48"/>
      <c r="I190" s="49"/>
      <c r="J190" s="48"/>
      <c r="K190" s="48"/>
      <c r="L190" s="47"/>
      <c r="M190" s="47"/>
    </row>
    <row r="191" spans="1:13" x14ac:dyDescent="0.3">
      <c r="A191" s="4">
        <v>2015</v>
      </c>
      <c r="B191" s="5" t="s">
        <v>19</v>
      </c>
      <c r="C191" s="22" t="e">
        <f>NA()</f>
        <v>#N/A</v>
      </c>
      <c r="D191" s="4">
        <v>320247</v>
      </c>
      <c r="E191" s="4">
        <v>320599</v>
      </c>
      <c r="F191" s="4">
        <v>320037</v>
      </c>
      <c r="H191" s="48"/>
      <c r="I191" s="49"/>
      <c r="J191" s="48"/>
      <c r="K191" s="48"/>
      <c r="L191" s="47"/>
      <c r="M191" s="47"/>
    </row>
    <row r="192" spans="1:13" x14ac:dyDescent="0.3">
      <c r="A192" s="4">
        <v>2015</v>
      </c>
      <c r="B192" s="5" t="s">
        <v>38</v>
      </c>
      <c r="C192" s="22" t="e">
        <f>NA()</f>
        <v>#N/A</v>
      </c>
      <c r="D192" s="4">
        <v>654447</v>
      </c>
      <c r="E192" s="4">
        <v>654666</v>
      </c>
      <c r="F192" s="4">
        <v>653953</v>
      </c>
      <c r="H192" s="48"/>
      <c r="I192" s="49"/>
      <c r="J192" s="48"/>
      <c r="K192" s="48"/>
      <c r="L192" s="47"/>
      <c r="M192" s="47"/>
    </row>
    <row r="193" spans="1:13" x14ac:dyDescent="0.3">
      <c r="A193" s="4">
        <v>2015</v>
      </c>
      <c r="B193" s="5" t="s">
        <v>39</v>
      </c>
      <c r="C193" s="22" t="e">
        <f>NA()</f>
        <v>#N/A</v>
      </c>
      <c r="D193" s="4">
        <v>864850</v>
      </c>
      <c r="E193" s="4">
        <v>866401</v>
      </c>
      <c r="F193" s="4">
        <v>867767</v>
      </c>
      <c r="H193" s="48"/>
      <c r="I193" s="49"/>
      <c r="J193" s="48"/>
      <c r="K193" s="48"/>
      <c r="L193" s="47"/>
      <c r="M193" s="47"/>
    </row>
    <row r="194" spans="1:13" x14ac:dyDescent="0.3">
      <c r="A194" s="4">
        <v>2015</v>
      </c>
      <c r="B194" s="5" t="s">
        <v>40</v>
      </c>
      <c r="C194" s="22" t="e">
        <f>NA()</f>
        <v>#N/A</v>
      </c>
      <c r="D194" s="4">
        <v>21625</v>
      </c>
      <c r="E194" s="4">
        <v>21651</v>
      </c>
      <c r="F194" s="4">
        <v>21706</v>
      </c>
      <c r="H194" s="48"/>
      <c r="I194" s="49"/>
      <c r="J194" s="48"/>
      <c r="K194" s="48"/>
      <c r="L194" s="47"/>
      <c r="M194" s="47"/>
    </row>
    <row r="195" spans="1:13" x14ac:dyDescent="0.3">
      <c r="A195" s="4">
        <v>2015</v>
      </c>
      <c r="B195" s="5" t="s">
        <v>41</v>
      </c>
      <c r="C195" s="22" t="e">
        <f>NA()</f>
        <v>#N/A</v>
      </c>
      <c r="D195" s="4">
        <v>23491</v>
      </c>
      <c r="E195" s="4">
        <v>23406</v>
      </c>
      <c r="F195" s="4">
        <v>23467</v>
      </c>
      <c r="H195" s="48"/>
      <c r="I195" s="49"/>
      <c r="J195" s="48"/>
      <c r="K195" s="48"/>
      <c r="L195" s="47"/>
      <c r="M195" s="47"/>
    </row>
    <row r="196" spans="1:13" x14ac:dyDescent="0.3">
      <c r="A196" s="4">
        <v>2015</v>
      </c>
      <c r="B196" s="5" t="s">
        <v>42</v>
      </c>
      <c r="C196" s="22" t="e">
        <f>NA()</f>
        <v>#N/A</v>
      </c>
      <c r="D196" s="4">
        <v>417263</v>
      </c>
      <c r="E196" s="4">
        <v>416470</v>
      </c>
      <c r="F196" s="4">
        <v>416573</v>
      </c>
      <c r="H196" s="48"/>
      <c r="I196" s="49"/>
      <c r="J196" s="48"/>
      <c r="K196" s="48"/>
      <c r="L196" s="47"/>
      <c r="M196" s="47"/>
    </row>
    <row r="197" spans="1:13" x14ac:dyDescent="0.3">
      <c r="A197" s="4">
        <v>2015</v>
      </c>
      <c r="B197" s="5" t="s">
        <v>43</v>
      </c>
      <c r="C197" s="22" t="e">
        <f>NA()</f>
        <v>#N/A</v>
      </c>
      <c r="D197" s="4">
        <v>27173</v>
      </c>
      <c r="E197" s="4">
        <v>27111</v>
      </c>
      <c r="F197" s="4">
        <v>27109</v>
      </c>
      <c r="H197" s="48"/>
      <c r="I197" s="49"/>
      <c r="J197" s="48"/>
      <c r="K197" s="48"/>
      <c r="L197" s="47"/>
      <c r="M197" s="47"/>
    </row>
    <row r="198" spans="1:13" x14ac:dyDescent="0.3">
      <c r="A198" s="4">
        <v>2016</v>
      </c>
      <c r="B198" s="5" t="s">
        <v>77</v>
      </c>
      <c r="C198" s="22" t="e">
        <f>NA()</f>
        <v>#N/A</v>
      </c>
      <c r="D198" s="4">
        <v>371782</v>
      </c>
      <c r="E198" s="4">
        <v>372796</v>
      </c>
      <c r="F198" s="4">
        <v>372156</v>
      </c>
      <c r="H198" s="48"/>
      <c r="I198" s="49"/>
      <c r="J198" s="48"/>
      <c r="K198" s="48"/>
      <c r="L198" s="47"/>
      <c r="M198" s="47"/>
    </row>
    <row r="199" spans="1:13" x14ac:dyDescent="0.3">
      <c r="A199" s="4">
        <v>2016</v>
      </c>
      <c r="B199" s="5" t="s">
        <v>35</v>
      </c>
      <c r="C199" s="22" t="e">
        <f>NA()</f>
        <v>#N/A</v>
      </c>
      <c r="D199" s="4">
        <v>114165</v>
      </c>
      <c r="E199" s="4">
        <v>114562</v>
      </c>
      <c r="F199" s="4">
        <v>114117</v>
      </c>
      <c r="H199" s="48"/>
      <c r="I199" s="49"/>
      <c r="J199" s="48"/>
      <c r="K199" s="48"/>
      <c r="L199" s="47"/>
      <c r="M199" s="47"/>
    </row>
    <row r="200" spans="1:13" x14ac:dyDescent="0.3">
      <c r="A200" s="4">
        <v>2016</v>
      </c>
      <c r="B200" s="5" t="s">
        <v>75</v>
      </c>
      <c r="C200" s="22" t="e">
        <f>NA()</f>
        <v>#N/A</v>
      </c>
      <c r="D200" s="4">
        <v>149589</v>
      </c>
      <c r="E200" s="4">
        <v>149497</v>
      </c>
      <c r="F200" s="4">
        <v>149295</v>
      </c>
      <c r="H200" s="48"/>
      <c r="I200" s="49"/>
      <c r="J200" s="48"/>
      <c r="K200" s="48"/>
      <c r="L200" s="47"/>
      <c r="M200" s="47"/>
    </row>
    <row r="201" spans="1:13" x14ac:dyDescent="0.3">
      <c r="A201" s="4">
        <v>2016</v>
      </c>
      <c r="B201" s="5" t="s">
        <v>17</v>
      </c>
      <c r="C201" s="22" t="e">
        <f>NA()</f>
        <v>#N/A</v>
      </c>
      <c r="D201" s="4">
        <v>371272</v>
      </c>
      <c r="E201" s="4">
        <v>371656</v>
      </c>
      <c r="F201" s="4">
        <v>371585</v>
      </c>
      <c r="H201" s="48"/>
      <c r="I201" s="49"/>
      <c r="J201" s="48"/>
      <c r="K201" s="48"/>
      <c r="L201" s="47"/>
      <c r="M201" s="47"/>
    </row>
    <row r="202" spans="1:13" x14ac:dyDescent="0.3">
      <c r="A202" s="4">
        <v>2016</v>
      </c>
      <c r="B202" s="5" t="s">
        <v>36</v>
      </c>
      <c r="C202" s="22" t="e">
        <f>NA()</f>
        <v>#N/A</v>
      </c>
      <c r="D202" s="4">
        <v>304233</v>
      </c>
      <c r="E202" s="4">
        <v>304392</v>
      </c>
      <c r="F202" s="4">
        <v>304372</v>
      </c>
      <c r="H202" s="48"/>
      <c r="I202" s="49"/>
      <c r="J202" s="48"/>
      <c r="K202" s="48"/>
      <c r="L202" s="47"/>
      <c r="M202" s="47"/>
    </row>
    <row r="203" spans="1:13" x14ac:dyDescent="0.3">
      <c r="A203" s="4">
        <v>2016</v>
      </c>
      <c r="B203" s="5" t="s">
        <v>37</v>
      </c>
      <c r="C203" s="22" t="e">
        <f>NA()</f>
        <v>#N/A</v>
      </c>
      <c r="D203" s="4">
        <v>589145</v>
      </c>
      <c r="E203" s="4">
        <v>587793</v>
      </c>
      <c r="F203" s="4">
        <v>587919</v>
      </c>
      <c r="H203" s="48"/>
      <c r="I203" s="49"/>
      <c r="J203" s="48"/>
      <c r="K203" s="48"/>
      <c r="L203" s="47"/>
      <c r="M203" s="47"/>
    </row>
    <row r="204" spans="1:13" x14ac:dyDescent="0.3">
      <c r="A204" s="4">
        <v>2016</v>
      </c>
      <c r="B204" s="5" t="s">
        <v>78</v>
      </c>
      <c r="C204" s="22" t="e">
        <f>NA()</f>
        <v>#N/A</v>
      </c>
      <c r="D204" s="4">
        <v>1145398</v>
      </c>
      <c r="E204" s="4">
        <v>1143535</v>
      </c>
      <c r="F204" s="4">
        <v>1144198</v>
      </c>
      <c r="H204" s="48"/>
      <c r="I204" s="49"/>
      <c r="J204" s="48"/>
      <c r="K204" s="48"/>
      <c r="L204" s="47"/>
      <c r="M204" s="47"/>
    </row>
    <row r="205" spans="1:13" x14ac:dyDescent="0.3">
      <c r="A205" s="4">
        <v>2016</v>
      </c>
      <c r="B205" s="5" t="s">
        <v>19</v>
      </c>
      <c r="C205" s="22" t="e">
        <f>NA()</f>
        <v>#N/A</v>
      </c>
      <c r="D205" s="4">
        <v>320493</v>
      </c>
      <c r="E205" s="4">
        <v>320904</v>
      </c>
      <c r="F205" s="4">
        <v>320122</v>
      </c>
      <c r="H205" s="48"/>
      <c r="I205" s="49"/>
      <c r="J205" s="48"/>
      <c r="K205" s="48"/>
      <c r="L205" s="47"/>
      <c r="M205" s="47"/>
    </row>
    <row r="206" spans="1:13" x14ac:dyDescent="0.3">
      <c r="A206" s="4">
        <v>2016</v>
      </c>
      <c r="B206" s="5" t="s">
        <v>38</v>
      </c>
      <c r="C206" s="22" t="e">
        <f>NA()</f>
        <v>#N/A</v>
      </c>
      <c r="D206" s="4">
        <v>655338</v>
      </c>
      <c r="E206" s="4">
        <v>655652</v>
      </c>
      <c r="F206" s="4">
        <v>654639</v>
      </c>
      <c r="H206" s="48"/>
      <c r="I206" s="49"/>
      <c r="J206" s="48"/>
      <c r="K206" s="48"/>
      <c r="L206" s="47"/>
      <c r="M206" s="47"/>
    </row>
    <row r="207" spans="1:13" x14ac:dyDescent="0.3">
      <c r="A207" s="4">
        <v>2016</v>
      </c>
      <c r="B207" s="5" t="s">
        <v>39</v>
      </c>
      <c r="C207" s="22" t="e">
        <f>NA()</f>
        <v>#N/A</v>
      </c>
      <c r="D207" s="4">
        <v>872506</v>
      </c>
      <c r="E207" s="4">
        <v>874527</v>
      </c>
      <c r="F207" s="4">
        <v>876603</v>
      </c>
      <c r="H207" s="48"/>
      <c r="I207" s="49"/>
      <c r="J207" s="48"/>
      <c r="K207" s="48"/>
      <c r="L207" s="47"/>
      <c r="M207" s="47"/>
    </row>
    <row r="208" spans="1:13" x14ac:dyDescent="0.3">
      <c r="A208" s="4">
        <v>2016</v>
      </c>
      <c r="B208" s="5" t="s">
        <v>40</v>
      </c>
      <c r="C208" s="22" t="e">
        <f>NA()</f>
        <v>#N/A</v>
      </c>
      <c r="D208" s="4">
        <v>21667</v>
      </c>
      <c r="E208" s="4">
        <v>21699</v>
      </c>
      <c r="F208" s="4">
        <v>21776</v>
      </c>
      <c r="H208" s="48"/>
      <c r="I208" s="49"/>
      <c r="J208" s="48"/>
      <c r="K208" s="48"/>
      <c r="L208" s="47"/>
      <c r="M208" s="47"/>
    </row>
    <row r="209" spans="1:13" x14ac:dyDescent="0.3">
      <c r="A209" s="4">
        <v>2016</v>
      </c>
      <c r="B209" s="5" t="s">
        <v>41</v>
      </c>
      <c r="C209" s="22" t="e">
        <f>NA()</f>
        <v>#N/A</v>
      </c>
      <c r="D209" s="4">
        <v>23588</v>
      </c>
      <c r="E209" s="4">
        <v>23458</v>
      </c>
      <c r="F209" s="4">
        <v>23548</v>
      </c>
      <c r="H209" s="48"/>
      <c r="I209" s="49"/>
      <c r="J209" s="48"/>
      <c r="K209" s="48"/>
      <c r="L209" s="47"/>
      <c r="M209" s="47"/>
    </row>
    <row r="210" spans="1:13" x14ac:dyDescent="0.3">
      <c r="A210" s="4">
        <v>2016</v>
      </c>
      <c r="B210" s="5" t="s">
        <v>42</v>
      </c>
      <c r="C210" s="22" t="e">
        <f>NA()</f>
        <v>#N/A</v>
      </c>
      <c r="D210" s="4">
        <v>419494</v>
      </c>
      <c r="E210" s="4">
        <v>418271</v>
      </c>
      <c r="F210" s="4">
        <v>418420</v>
      </c>
      <c r="H210" s="48"/>
      <c r="I210" s="49"/>
      <c r="J210" s="48"/>
      <c r="K210" s="48"/>
      <c r="L210" s="47"/>
      <c r="M210" s="47"/>
    </row>
    <row r="211" spans="1:13" x14ac:dyDescent="0.3">
      <c r="A211" s="4">
        <v>2016</v>
      </c>
      <c r="B211" s="5" t="s">
        <v>43</v>
      </c>
      <c r="C211" s="22" t="e">
        <f>NA()</f>
        <v>#N/A</v>
      </c>
      <c r="D211" s="4">
        <v>27049</v>
      </c>
      <c r="E211" s="4">
        <v>26977</v>
      </c>
      <c r="F211" s="4">
        <v>26969</v>
      </c>
      <c r="H211" s="48"/>
      <c r="I211" s="49"/>
      <c r="J211" s="48"/>
      <c r="K211" s="48"/>
      <c r="L211" s="47"/>
      <c r="M211" s="47"/>
    </row>
    <row r="212" spans="1:13" x14ac:dyDescent="0.3">
      <c r="A212" s="4">
        <v>2017</v>
      </c>
      <c r="B212" s="5" t="s">
        <v>77</v>
      </c>
      <c r="C212" s="22" t="e">
        <f>NA()</f>
        <v>#N/A</v>
      </c>
      <c r="D212" s="4">
        <v>371544</v>
      </c>
      <c r="E212" s="4">
        <v>372880</v>
      </c>
      <c r="F212" s="4">
        <v>371974</v>
      </c>
      <c r="H212" s="48"/>
      <c r="I212" s="49"/>
      <c r="J212" s="48"/>
      <c r="K212" s="48"/>
      <c r="L212" s="47"/>
      <c r="M212" s="47"/>
    </row>
    <row r="213" spans="1:13" x14ac:dyDescent="0.3">
      <c r="A213" s="4">
        <v>2017</v>
      </c>
      <c r="B213" s="5" t="s">
        <v>35</v>
      </c>
      <c r="C213" s="22" t="e">
        <f>NA()</f>
        <v>#N/A</v>
      </c>
      <c r="D213" s="4">
        <v>114334</v>
      </c>
      <c r="E213" s="4">
        <v>114796</v>
      </c>
      <c r="F213" s="4">
        <v>114212</v>
      </c>
      <c r="H213" s="48"/>
      <c r="I213" s="49"/>
      <c r="J213" s="48"/>
      <c r="K213" s="48"/>
      <c r="L213" s="47"/>
      <c r="M213" s="47"/>
    </row>
    <row r="214" spans="1:13" x14ac:dyDescent="0.3">
      <c r="A214" s="4">
        <v>2017</v>
      </c>
      <c r="B214" s="5" t="s">
        <v>75</v>
      </c>
      <c r="C214" s="22" t="e">
        <f>NA()</f>
        <v>#N/A</v>
      </c>
      <c r="D214" s="4">
        <v>149388</v>
      </c>
      <c r="E214" s="4">
        <v>149190</v>
      </c>
      <c r="F214" s="4">
        <v>148914</v>
      </c>
      <c r="H214" s="48"/>
      <c r="I214" s="49"/>
      <c r="J214" s="48"/>
      <c r="K214" s="48"/>
      <c r="L214" s="47"/>
      <c r="M214" s="47"/>
    </row>
    <row r="215" spans="1:13" x14ac:dyDescent="0.3">
      <c r="A215" s="4">
        <v>2017</v>
      </c>
      <c r="B215" s="5" t="s">
        <v>17</v>
      </c>
      <c r="C215" s="22" t="e">
        <f>NA()</f>
        <v>#N/A</v>
      </c>
      <c r="D215" s="4">
        <v>372742</v>
      </c>
      <c r="E215" s="4">
        <v>373270</v>
      </c>
      <c r="F215" s="4">
        <v>373181</v>
      </c>
      <c r="H215" s="48"/>
      <c r="I215" s="49"/>
      <c r="J215" s="48"/>
      <c r="K215" s="48"/>
      <c r="L215" s="47"/>
      <c r="M215" s="47"/>
    </row>
    <row r="216" spans="1:13" x14ac:dyDescent="0.3">
      <c r="A216" s="4">
        <v>2017</v>
      </c>
      <c r="B216" s="5" t="s">
        <v>36</v>
      </c>
      <c r="C216" s="22" t="e">
        <f>NA()</f>
        <v>#N/A</v>
      </c>
      <c r="D216" s="4">
        <v>305600</v>
      </c>
      <c r="E216" s="4">
        <v>305742</v>
      </c>
      <c r="F216" s="4">
        <v>305814</v>
      </c>
      <c r="H216" s="48"/>
      <c r="I216" s="49"/>
      <c r="J216" s="48"/>
      <c r="K216" s="48"/>
      <c r="L216" s="47"/>
      <c r="M216" s="47"/>
    </row>
    <row r="217" spans="1:13" x14ac:dyDescent="0.3">
      <c r="A217" s="4">
        <v>2017</v>
      </c>
      <c r="B217" s="5" t="s">
        <v>37</v>
      </c>
      <c r="C217" s="22" t="e">
        <f>NA()</f>
        <v>#N/A</v>
      </c>
      <c r="D217" s="4">
        <v>593516</v>
      </c>
      <c r="E217" s="4">
        <v>592308</v>
      </c>
      <c r="F217" s="4">
        <v>592429</v>
      </c>
      <c r="H217" s="48"/>
      <c r="I217" s="49"/>
      <c r="J217" s="48"/>
      <c r="K217" s="48"/>
      <c r="L217" s="47"/>
      <c r="M217" s="47"/>
    </row>
    <row r="218" spans="1:13" x14ac:dyDescent="0.3">
      <c r="A218" s="4">
        <v>2017</v>
      </c>
      <c r="B218" s="5" t="s">
        <v>78</v>
      </c>
      <c r="C218" s="22" t="e">
        <f>NA()</f>
        <v>#N/A</v>
      </c>
      <c r="D218" s="4">
        <v>1148319</v>
      </c>
      <c r="E218" s="4">
        <v>1145870</v>
      </c>
      <c r="F218" s="4">
        <v>1146600</v>
      </c>
      <c r="H218" s="48"/>
      <c r="I218" s="49"/>
      <c r="J218" s="48"/>
      <c r="K218" s="48"/>
      <c r="L218" s="47"/>
      <c r="M218" s="47"/>
    </row>
    <row r="219" spans="1:13" x14ac:dyDescent="0.3">
      <c r="A219" s="4">
        <v>2017</v>
      </c>
      <c r="B219" s="5" t="s">
        <v>19</v>
      </c>
      <c r="C219" s="22" t="e">
        <f>NA()</f>
        <v>#N/A</v>
      </c>
      <c r="D219" s="4">
        <v>320792</v>
      </c>
      <c r="E219" s="4">
        <v>321199</v>
      </c>
      <c r="F219" s="4">
        <v>320187</v>
      </c>
      <c r="H219" s="48"/>
      <c r="I219" s="49"/>
      <c r="J219" s="48"/>
      <c r="K219" s="48"/>
      <c r="L219" s="47"/>
      <c r="M219" s="47"/>
    </row>
    <row r="220" spans="1:13" x14ac:dyDescent="0.3">
      <c r="A220" s="4">
        <v>2017</v>
      </c>
      <c r="B220" s="5" t="s">
        <v>38</v>
      </c>
      <c r="C220" s="22" t="e">
        <f>NA()</f>
        <v>#N/A</v>
      </c>
      <c r="D220" s="4">
        <v>656248</v>
      </c>
      <c r="E220" s="4">
        <v>656719</v>
      </c>
      <c r="F220" s="4">
        <v>655338</v>
      </c>
      <c r="H220" s="48"/>
      <c r="I220" s="49"/>
      <c r="J220" s="48"/>
      <c r="K220" s="48"/>
      <c r="L220" s="47"/>
      <c r="M220" s="47"/>
    </row>
    <row r="221" spans="1:13" x14ac:dyDescent="0.3">
      <c r="A221" s="4">
        <v>2017</v>
      </c>
      <c r="B221" s="5" t="s">
        <v>39</v>
      </c>
      <c r="C221" s="22" t="e">
        <f>NA()</f>
        <v>#N/A</v>
      </c>
      <c r="D221" s="4">
        <v>880362</v>
      </c>
      <c r="E221" s="4">
        <v>882830</v>
      </c>
      <c r="F221" s="4">
        <v>885735</v>
      </c>
      <c r="H221" s="48"/>
      <c r="I221" s="49"/>
      <c r="J221" s="48"/>
      <c r="K221" s="48"/>
      <c r="L221" s="47"/>
      <c r="M221" s="47"/>
    </row>
    <row r="222" spans="1:13" x14ac:dyDescent="0.3">
      <c r="A222" s="4">
        <v>2017</v>
      </c>
      <c r="B222" s="5" t="s">
        <v>40</v>
      </c>
      <c r="C222" s="22" t="e">
        <f>NA()</f>
        <v>#N/A</v>
      </c>
      <c r="D222" s="4">
        <v>21704</v>
      </c>
      <c r="E222" s="4">
        <v>21764</v>
      </c>
      <c r="F222" s="4">
        <v>21856</v>
      </c>
      <c r="H222" s="48"/>
      <c r="I222" s="49"/>
      <c r="J222" s="48"/>
      <c r="K222" s="48"/>
      <c r="L222" s="47"/>
      <c r="M222" s="47"/>
    </row>
    <row r="223" spans="1:13" x14ac:dyDescent="0.3">
      <c r="A223" s="4">
        <v>2017</v>
      </c>
      <c r="B223" s="5" t="s">
        <v>41</v>
      </c>
      <c r="C223" s="22" t="e">
        <f>NA()</f>
        <v>#N/A</v>
      </c>
      <c r="D223" s="4">
        <v>23694</v>
      </c>
      <c r="E223" s="4">
        <v>23510</v>
      </c>
      <c r="F223" s="4">
        <v>23621</v>
      </c>
      <c r="H223" s="48"/>
      <c r="I223" s="49"/>
      <c r="J223" s="48"/>
      <c r="K223" s="48"/>
      <c r="L223" s="47"/>
      <c r="M223" s="47"/>
    </row>
    <row r="224" spans="1:13" x14ac:dyDescent="0.3">
      <c r="A224" s="4">
        <v>2017</v>
      </c>
      <c r="B224" s="5" t="s">
        <v>42</v>
      </c>
      <c r="C224" s="22" t="e">
        <f>NA()</f>
        <v>#N/A</v>
      </c>
      <c r="D224" s="4">
        <v>421821</v>
      </c>
      <c r="E224" s="4">
        <v>420061</v>
      </c>
      <c r="F224" s="4">
        <v>420287</v>
      </c>
      <c r="H224" s="48"/>
      <c r="I224" s="49"/>
      <c r="J224" s="48"/>
      <c r="K224" s="48"/>
      <c r="L224" s="47"/>
      <c r="M224" s="47"/>
    </row>
    <row r="225" spans="1:13" x14ac:dyDescent="0.3">
      <c r="A225" s="4">
        <v>2017</v>
      </c>
      <c r="B225" s="5" t="s">
        <v>43</v>
      </c>
      <c r="C225" s="22" t="e">
        <f>NA()</f>
        <v>#N/A</v>
      </c>
      <c r="D225" s="4">
        <v>26933</v>
      </c>
      <c r="E225" s="4">
        <v>26858</v>
      </c>
      <c r="F225" s="4">
        <v>26849</v>
      </c>
      <c r="H225" s="48"/>
      <c r="I225" s="49"/>
      <c r="J225" s="48"/>
      <c r="K225" s="48"/>
      <c r="L225" s="47"/>
      <c r="M225" s="47"/>
    </row>
    <row r="226" spans="1:13" x14ac:dyDescent="0.3">
      <c r="A226" s="4">
        <v>2018</v>
      </c>
      <c r="B226" s="5" t="s">
        <v>77</v>
      </c>
      <c r="C226" s="22" t="e">
        <f>NA()</f>
        <v>#N/A</v>
      </c>
      <c r="D226" s="4">
        <v>371314</v>
      </c>
      <c r="E226" s="4">
        <v>372929</v>
      </c>
      <c r="F226" s="4">
        <v>371786</v>
      </c>
      <c r="H226" s="48"/>
      <c r="I226" s="49"/>
      <c r="J226" s="48"/>
      <c r="K226" s="48"/>
      <c r="L226" s="47"/>
      <c r="M226" s="47"/>
    </row>
    <row r="227" spans="1:13" x14ac:dyDescent="0.3">
      <c r="A227" s="4">
        <v>2018</v>
      </c>
      <c r="B227" s="5" t="s">
        <v>35</v>
      </c>
      <c r="C227" s="22" t="e">
        <f>NA()</f>
        <v>#N/A</v>
      </c>
      <c r="D227" s="4">
        <v>114497</v>
      </c>
      <c r="E227" s="4">
        <v>115072</v>
      </c>
      <c r="F227" s="4">
        <v>114327</v>
      </c>
      <c r="H227" s="48"/>
      <c r="I227" s="49"/>
      <c r="J227" s="48"/>
      <c r="K227" s="48"/>
      <c r="L227" s="47"/>
      <c r="M227" s="47"/>
    </row>
    <row r="228" spans="1:13" x14ac:dyDescent="0.3">
      <c r="A228" s="4">
        <v>2018</v>
      </c>
      <c r="B228" s="5" t="s">
        <v>75</v>
      </c>
      <c r="C228" s="22" t="e">
        <f>NA()</f>
        <v>#N/A</v>
      </c>
      <c r="D228" s="4">
        <v>149176</v>
      </c>
      <c r="E228" s="4">
        <v>148953</v>
      </c>
      <c r="F228" s="4">
        <v>148578</v>
      </c>
      <c r="H228" s="48"/>
      <c r="I228" s="49"/>
      <c r="J228" s="48"/>
      <c r="K228" s="48"/>
      <c r="L228" s="47"/>
      <c r="M228" s="47"/>
    </row>
    <row r="229" spans="1:13" x14ac:dyDescent="0.3">
      <c r="A229" s="4">
        <v>2018</v>
      </c>
      <c r="B229" s="5" t="s">
        <v>17</v>
      </c>
      <c r="C229" s="22" t="e">
        <f>NA()</f>
        <v>#N/A</v>
      </c>
      <c r="D229" s="4">
        <v>374227</v>
      </c>
      <c r="E229" s="4">
        <v>375007</v>
      </c>
      <c r="F229" s="4">
        <v>374858</v>
      </c>
      <c r="H229" s="48"/>
      <c r="I229" s="49"/>
      <c r="J229" s="48"/>
      <c r="K229" s="48"/>
      <c r="L229" s="47"/>
      <c r="M229" s="47"/>
    </row>
    <row r="230" spans="1:13" x14ac:dyDescent="0.3">
      <c r="A230" s="4">
        <v>2018</v>
      </c>
      <c r="B230" s="5" t="s">
        <v>36</v>
      </c>
      <c r="C230" s="22" t="e">
        <f>NA()</f>
        <v>#N/A</v>
      </c>
      <c r="D230" s="4">
        <v>306954</v>
      </c>
      <c r="E230" s="4">
        <v>307110</v>
      </c>
      <c r="F230" s="4">
        <v>307192</v>
      </c>
      <c r="H230" s="48"/>
      <c r="I230" s="49"/>
      <c r="J230" s="48"/>
      <c r="K230" s="48"/>
      <c r="L230" s="47"/>
      <c r="M230" s="47"/>
    </row>
    <row r="231" spans="1:13" x14ac:dyDescent="0.3">
      <c r="A231" s="4">
        <v>2018</v>
      </c>
      <c r="B231" s="5" t="s">
        <v>37</v>
      </c>
      <c r="C231" s="22" t="e">
        <f>NA()</f>
        <v>#N/A</v>
      </c>
      <c r="D231" s="4">
        <v>598027</v>
      </c>
      <c r="E231" s="4">
        <v>596812</v>
      </c>
      <c r="F231" s="4">
        <v>596996</v>
      </c>
      <c r="H231" s="48"/>
      <c r="I231" s="49"/>
      <c r="J231" s="48"/>
      <c r="K231" s="48"/>
      <c r="L231" s="47"/>
      <c r="M231" s="47"/>
    </row>
    <row r="232" spans="1:13" x14ac:dyDescent="0.3">
      <c r="A232" s="4">
        <v>2018</v>
      </c>
      <c r="B232" s="5" t="s">
        <v>78</v>
      </c>
      <c r="C232" s="22" t="e">
        <f>NA()</f>
        <v>#N/A</v>
      </c>
      <c r="D232" s="4">
        <v>1151515</v>
      </c>
      <c r="E232" s="4">
        <v>1148332</v>
      </c>
      <c r="F232" s="4">
        <v>1149159</v>
      </c>
      <c r="H232" s="48"/>
      <c r="I232" s="49"/>
      <c r="J232" s="48"/>
      <c r="K232" s="48"/>
      <c r="L232" s="47"/>
      <c r="M232" s="47"/>
    </row>
    <row r="233" spans="1:13" x14ac:dyDescent="0.3">
      <c r="A233" s="4">
        <v>2018</v>
      </c>
      <c r="B233" s="5" t="s">
        <v>19</v>
      </c>
      <c r="C233" s="22" t="e">
        <f>NA()</f>
        <v>#N/A</v>
      </c>
      <c r="D233" s="4">
        <v>321132</v>
      </c>
      <c r="E233" s="4">
        <v>321596</v>
      </c>
      <c r="F233" s="4">
        <v>320306</v>
      </c>
      <c r="H233" s="48"/>
      <c r="I233" s="49"/>
      <c r="J233" s="48"/>
      <c r="K233" s="48"/>
      <c r="L233" s="47"/>
      <c r="M233" s="47"/>
    </row>
    <row r="234" spans="1:13" x14ac:dyDescent="0.3">
      <c r="A234" s="4">
        <v>2018</v>
      </c>
      <c r="B234" s="5" t="s">
        <v>38</v>
      </c>
      <c r="C234" s="22" t="e">
        <f>NA()</f>
        <v>#N/A</v>
      </c>
      <c r="D234" s="4">
        <v>657141</v>
      </c>
      <c r="E234" s="4">
        <v>657877</v>
      </c>
      <c r="F234" s="4">
        <v>656032</v>
      </c>
      <c r="H234" s="48"/>
      <c r="I234" s="49"/>
      <c r="J234" s="48"/>
      <c r="K234" s="48"/>
      <c r="L234" s="47"/>
      <c r="M234" s="47"/>
    </row>
    <row r="235" spans="1:13" x14ac:dyDescent="0.3">
      <c r="A235" s="4">
        <v>2018</v>
      </c>
      <c r="B235" s="5" t="s">
        <v>39</v>
      </c>
      <c r="C235" s="22" t="e">
        <f>NA()</f>
        <v>#N/A</v>
      </c>
      <c r="D235" s="4">
        <v>888433</v>
      </c>
      <c r="E235" s="4">
        <v>891342</v>
      </c>
      <c r="F235" s="4">
        <v>895258</v>
      </c>
      <c r="H235" s="48"/>
      <c r="I235" s="49"/>
      <c r="J235" s="48"/>
      <c r="K235" s="48"/>
      <c r="L235" s="47"/>
      <c r="M235" s="47"/>
    </row>
    <row r="236" spans="1:13" x14ac:dyDescent="0.3">
      <c r="A236" s="4">
        <v>2018</v>
      </c>
      <c r="B236" s="5" t="s">
        <v>40</v>
      </c>
      <c r="C236" s="22" t="e">
        <f>NA()</f>
        <v>#N/A</v>
      </c>
      <c r="D236" s="4">
        <v>21791</v>
      </c>
      <c r="E236" s="4">
        <v>21833</v>
      </c>
      <c r="F236" s="4">
        <v>21934</v>
      </c>
      <c r="H236" s="48"/>
      <c r="I236" s="49"/>
      <c r="J236" s="48"/>
      <c r="K236" s="48"/>
      <c r="L236" s="47"/>
      <c r="M236" s="47"/>
    </row>
    <row r="237" spans="1:13" x14ac:dyDescent="0.3">
      <c r="A237" s="4">
        <v>2018</v>
      </c>
      <c r="B237" s="5" t="s">
        <v>41</v>
      </c>
      <c r="C237" s="22" t="e">
        <f>NA()</f>
        <v>#N/A</v>
      </c>
      <c r="D237" s="4">
        <v>23790</v>
      </c>
      <c r="E237" s="4">
        <v>23555</v>
      </c>
      <c r="F237" s="4">
        <v>23698</v>
      </c>
      <c r="H237" s="48"/>
      <c r="I237" s="49"/>
      <c r="J237" s="48"/>
      <c r="K237" s="48"/>
      <c r="L237" s="47"/>
      <c r="M237" s="47"/>
    </row>
    <row r="238" spans="1:13" x14ac:dyDescent="0.3">
      <c r="A238" s="4">
        <v>2018</v>
      </c>
      <c r="B238" s="5" t="s">
        <v>42</v>
      </c>
      <c r="C238" s="22" t="e">
        <f>NA()</f>
        <v>#N/A</v>
      </c>
      <c r="D238" s="4">
        <v>424207</v>
      </c>
      <c r="E238" s="4">
        <v>421860</v>
      </c>
      <c r="F238" s="4">
        <v>422158</v>
      </c>
      <c r="H238" s="48"/>
      <c r="I238" s="49"/>
      <c r="J238" s="48"/>
      <c r="K238" s="48"/>
      <c r="L238" s="47"/>
      <c r="M238" s="47"/>
    </row>
    <row r="239" spans="1:13" x14ac:dyDescent="0.3">
      <c r="A239" s="4">
        <v>2018</v>
      </c>
      <c r="B239" s="5" t="s">
        <v>43</v>
      </c>
      <c r="C239" s="22" t="e">
        <f>NA()</f>
        <v>#N/A</v>
      </c>
      <c r="D239" s="4">
        <v>26808</v>
      </c>
      <c r="E239" s="4">
        <v>26734</v>
      </c>
      <c r="F239" s="4">
        <v>26730</v>
      </c>
      <c r="H239" s="48"/>
      <c r="I239" s="49"/>
      <c r="J239" s="48"/>
      <c r="K239" s="48"/>
      <c r="L239" s="47"/>
      <c r="M239" s="47"/>
    </row>
    <row r="240" spans="1:13" x14ac:dyDescent="0.3">
      <c r="A240" s="4">
        <v>2019</v>
      </c>
      <c r="B240" s="5" t="s">
        <v>77</v>
      </c>
      <c r="C240" s="22" t="e">
        <f>NA()</f>
        <v>#N/A</v>
      </c>
      <c r="D240" s="4">
        <v>371095</v>
      </c>
      <c r="E240" s="4">
        <v>373021</v>
      </c>
      <c r="F240" s="4">
        <v>371639</v>
      </c>
      <c r="H240" s="48"/>
      <c r="I240" s="49"/>
      <c r="J240" s="48"/>
      <c r="K240" s="48"/>
      <c r="L240" s="47"/>
      <c r="M240" s="47"/>
    </row>
    <row r="241" spans="1:13" x14ac:dyDescent="0.3">
      <c r="A241" s="4">
        <v>2019</v>
      </c>
      <c r="B241" s="5" t="s">
        <v>35</v>
      </c>
      <c r="C241" s="22" t="e">
        <f>NA()</f>
        <v>#N/A</v>
      </c>
      <c r="D241" s="4">
        <v>114658</v>
      </c>
      <c r="E241" s="4">
        <v>115358</v>
      </c>
      <c r="F241" s="4">
        <v>114437</v>
      </c>
      <c r="H241" s="48"/>
      <c r="I241" s="49"/>
      <c r="J241" s="48"/>
      <c r="K241" s="48"/>
      <c r="L241" s="47"/>
      <c r="M241" s="47"/>
    </row>
    <row r="242" spans="1:13" x14ac:dyDescent="0.3">
      <c r="A242" s="4">
        <v>2019</v>
      </c>
      <c r="B242" s="5" t="s">
        <v>75</v>
      </c>
      <c r="C242" s="22" t="e">
        <f>NA()</f>
        <v>#N/A</v>
      </c>
      <c r="D242" s="4">
        <v>148962</v>
      </c>
      <c r="E242" s="4">
        <v>148721</v>
      </c>
      <c r="F242" s="4">
        <v>148232</v>
      </c>
      <c r="H242" s="48"/>
      <c r="I242" s="49"/>
      <c r="J242" s="48"/>
      <c r="K242" s="48"/>
      <c r="L242" s="47"/>
      <c r="M242" s="47"/>
    </row>
    <row r="243" spans="1:13" x14ac:dyDescent="0.3">
      <c r="A243" s="4">
        <v>2019</v>
      </c>
      <c r="B243" s="5" t="s">
        <v>17</v>
      </c>
      <c r="C243" s="22" t="e">
        <f>NA()</f>
        <v>#N/A</v>
      </c>
      <c r="D243" s="4">
        <v>375782</v>
      </c>
      <c r="E243" s="4">
        <v>376849</v>
      </c>
      <c r="F243" s="4">
        <v>376597</v>
      </c>
      <c r="H243" s="48"/>
      <c r="I243" s="49"/>
      <c r="J243" s="48"/>
      <c r="K243" s="48"/>
      <c r="L243" s="47"/>
      <c r="M243" s="47"/>
    </row>
    <row r="244" spans="1:13" x14ac:dyDescent="0.3">
      <c r="A244" s="4">
        <v>2019</v>
      </c>
      <c r="B244" s="5" t="s">
        <v>36</v>
      </c>
      <c r="C244" s="22" t="e">
        <f>NA()</f>
        <v>#N/A</v>
      </c>
      <c r="D244" s="4">
        <v>308377</v>
      </c>
      <c r="E244" s="4">
        <v>308482</v>
      </c>
      <c r="F244" s="4">
        <v>308610</v>
      </c>
      <c r="H244" s="48"/>
      <c r="I244" s="49"/>
      <c r="J244" s="48"/>
      <c r="K244" s="48"/>
      <c r="L244" s="47"/>
      <c r="M244" s="47"/>
    </row>
    <row r="245" spans="1:13" x14ac:dyDescent="0.3">
      <c r="A245" s="4">
        <v>2019</v>
      </c>
      <c r="B245" s="5" t="s">
        <v>37</v>
      </c>
      <c r="C245" s="22" t="e">
        <f>NA()</f>
        <v>#N/A</v>
      </c>
      <c r="D245" s="4">
        <v>602589</v>
      </c>
      <c r="E245" s="4">
        <v>601384</v>
      </c>
      <c r="F245" s="4">
        <v>601612</v>
      </c>
      <c r="H245" s="48"/>
      <c r="I245" s="49"/>
      <c r="J245" s="48"/>
      <c r="K245" s="48"/>
      <c r="L245" s="47"/>
      <c r="M245" s="47"/>
    </row>
    <row r="246" spans="1:13" x14ac:dyDescent="0.3">
      <c r="A246" s="4">
        <v>2019</v>
      </c>
      <c r="B246" s="5" t="s">
        <v>78</v>
      </c>
      <c r="C246" s="22" t="e">
        <f>NA()</f>
        <v>#N/A</v>
      </c>
      <c r="D246" s="4">
        <v>1154887</v>
      </c>
      <c r="E246" s="4">
        <v>1150950</v>
      </c>
      <c r="F246" s="4">
        <v>1151861</v>
      </c>
      <c r="H246" s="48"/>
      <c r="I246" s="49"/>
      <c r="J246" s="48"/>
      <c r="K246" s="48"/>
      <c r="L246" s="47"/>
      <c r="M246" s="47"/>
    </row>
    <row r="247" spans="1:13" x14ac:dyDescent="0.3">
      <c r="A247" s="4">
        <v>2019</v>
      </c>
      <c r="B247" s="5" t="s">
        <v>19</v>
      </c>
      <c r="C247" s="22" t="e">
        <f>NA()</f>
        <v>#N/A</v>
      </c>
      <c r="D247" s="4">
        <v>321454</v>
      </c>
      <c r="E247" s="4">
        <v>321977</v>
      </c>
      <c r="F247" s="4">
        <v>320396</v>
      </c>
      <c r="H247" s="48"/>
      <c r="I247" s="49"/>
      <c r="J247" s="48"/>
      <c r="K247" s="48"/>
      <c r="L247" s="47"/>
      <c r="M247" s="47"/>
    </row>
    <row r="248" spans="1:13" x14ac:dyDescent="0.3">
      <c r="A248" s="4">
        <v>2019</v>
      </c>
      <c r="B248" s="5" t="s">
        <v>38</v>
      </c>
      <c r="C248" s="22" t="e">
        <f>NA()</f>
        <v>#N/A</v>
      </c>
      <c r="D248" s="4">
        <v>658039</v>
      </c>
      <c r="E248" s="4">
        <v>659032</v>
      </c>
      <c r="F248" s="4">
        <v>656679</v>
      </c>
      <c r="H248" s="48"/>
      <c r="I248" s="49"/>
      <c r="J248" s="48"/>
      <c r="K248" s="48"/>
      <c r="L248" s="47"/>
      <c r="M248" s="47"/>
    </row>
    <row r="249" spans="1:13" x14ac:dyDescent="0.3">
      <c r="A249" s="4">
        <v>2019</v>
      </c>
      <c r="B249" s="5" t="s">
        <v>39</v>
      </c>
      <c r="C249" s="22" t="e">
        <f>NA()</f>
        <v>#N/A</v>
      </c>
      <c r="D249" s="4">
        <v>896653</v>
      </c>
      <c r="E249" s="4">
        <v>900025</v>
      </c>
      <c r="F249" s="4">
        <v>905067</v>
      </c>
      <c r="H249" s="48"/>
      <c r="I249" s="49"/>
      <c r="J249" s="48"/>
      <c r="K249" s="48"/>
      <c r="L249" s="47"/>
      <c r="M249" s="47"/>
    </row>
    <row r="250" spans="1:13" x14ac:dyDescent="0.3">
      <c r="A250" s="4">
        <v>2019</v>
      </c>
      <c r="B250" s="5" t="s">
        <v>40</v>
      </c>
      <c r="C250" s="22" t="e">
        <f>NA()</f>
        <v>#N/A</v>
      </c>
      <c r="D250" s="4">
        <v>21879</v>
      </c>
      <c r="E250" s="4">
        <v>21904</v>
      </c>
      <c r="F250" s="4">
        <v>22026</v>
      </c>
      <c r="H250" s="48"/>
      <c r="I250" s="49"/>
      <c r="J250" s="48"/>
      <c r="K250" s="48"/>
      <c r="L250" s="47"/>
      <c r="M250" s="47"/>
    </row>
    <row r="251" spans="1:13" x14ac:dyDescent="0.3">
      <c r="A251" s="4">
        <v>2019</v>
      </c>
      <c r="B251" s="5" t="s">
        <v>41</v>
      </c>
      <c r="C251" s="22" t="e">
        <f>NA()</f>
        <v>#N/A</v>
      </c>
      <c r="D251" s="4">
        <v>23888</v>
      </c>
      <c r="E251" s="4">
        <v>23606</v>
      </c>
      <c r="F251" s="4">
        <v>23785</v>
      </c>
      <c r="H251" s="48"/>
      <c r="I251" s="49"/>
      <c r="J251" s="48"/>
      <c r="K251" s="48"/>
      <c r="L251" s="47"/>
      <c r="M251" s="47"/>
    </row>
    <row r="252" spans="1:13" x14ac:dyDescent="0.3">
      <c r="A252" s="4">
        <v>2019</v>
      </c>
      <c r="B252" s="5" t="s">
        <v>42</v>
      </c>
      <c r="C252" s="22" t="e">
        <f>NA()</f>
        <v>#N/A</v>
      </c>
      <c r="D252" s="4">
        <v>426663</v>
      </c>
      <c r="E252" s="4">
        <v>423735</v>
      </c>
      <c r="F252" s="4">
        <v>424115</v>
      </c>
      <c r="H252" s="48"/>
      <c r="I252" s="49"/>
      <c r="J252" s="48"/>
      <c r="K252" s="48"/>
      <c r="L252" s="47"/>
      <c r="M252" s="47"/>
    </row>
    <row r="253" spans="1:13" x14ac:dyDescent="0.3">
      <c r="A253" s="4">
        <v>2019</v>
      </c>
      <c r="B253" s="5" t="s">
        <v>43</v>
      </c>
      <c r="C253" s="22" t="e">
        <f>NA()</f>
        <v>#N/A</v>
      </c>
      <c r="D253" s="4">
        <v>26734</v>
      </c>
      <c r="E253" s="4">
        <v>26616</v>
      </c>
      <c r="F253" s="4">
        <v>26604</v>
      </c>
      <c r="H253" s="48"/>
      <c r="I253" s="49"/>
      <c r="J253" s="48"/>
      <c r="K253" s="48"/>
      <c r="L253" s="47"/>
      <c r="M253" s="47"/>
    </row>
    <row r="254" spans="1:13" x14ac:dyDescent="0.3">
      <c r="A254" s="4">
        <v>2020</v>
      </c>
      <c r="B254" s="5" t="s">
        <v>77</v>
      </c>
      <c r="C254" s="22" t="e">
        <f>NA()</f>
        <v>#N/A</v>
      </c>
      <c r="D254" s="4">
        <v>370855</v>
      </c>
      <c r="E254" s="4">
        <v>373101</v>
      </c>
      <c r="F254" s="4">
        <v>371428</v>
      </c>
      <c r="H254" s="48"/>
      <c r="I254" s="49"/>
      <c r="J254" s="48"/>
      <c r="K254" s="48"/>
      <c r="L254" s="47"/>
      <c r="M254" s="47"/>
    </row>
    <row r="255" spans="1:13" x14ac:dyDescent="0.3">
      <c r="A255" s="4">
        <v>2020</v>
      </c>
      <c r="B255" s="5" t="s">
        <v>35</v>
      </c>
      <c r="C255" s="22" t="e">
        <f>NA()</f>
        <v>#N/A</v>
      </c>
      <c r="D255" s="4">
        <v>114802</v>
      </c>
      <c r="E255" s="4">
        <v>115635</v>
      </c>
      <c r="F255" s="4">
        <v>114534</v>
      </c>
      <c r="H255" s="48"/>
      <c r="I255" s="49"/>
      <c r="J255" s="48"/>
      <c r="K255" s="48"/>
      <c r="L255" s="47"/>
      <c r="M255" s="47"/>
    </row>
    <row r="256" spans="1:13" x14ac:dyDescent="0.3">
      <c r="A256" s="4">
        <v>2020</v>
      </c>
      <c r="B256" s="5" t="s">
        <v>75</v>
      </c>
      <c r="C256" s="22" t="e">
        <f>NA()</f>
        <v>#N/A</v>
      </c>
      <c r="D256" s="4">
        <v>148744</v>
      </c>
      <c r="E256" s="4">
        <v>148516</v>
      </c>
      <c r="F256" s="4">
        <v>147888</v>
      </c>
      <c r="H256" s="48"/>
      <c r="I256" s="49"/>
      <c r="J256" s="48"/>
      <c r="K256" s="48"/>
      <c r="L256" s="47"/>
      <c r="M256" s="47"/>
    </row>
    <row r="257" spans="1:13" x14ac:dyDescent="0.3">
      <c r="A257" s="4">
        <v>2020</v>
      </c>
      <c r="B257" s="5" t="s">
        <v>17</v>
      </c>
      <c r="C257" s="22" t="e">
        <f>NA()</f>
        <v>#N/A</v>
      </c>
      <c r="D257" s="4">
        <v>377333</v>
      </c>
      <c r="E257" s="4">
        <v>378668</v>
      </c>
      <c r="F257" s="4">
        <v>378299</v>
      </c>
      <c r="H257" s="48"/>
      <c r="I257" s="49"/>
      <c r="J257" s="48"/>
      <c r="K257" s="48"/>
      <c r="L257" s="47"/>
      <c r="M257" s="47"/>
    </row>
    <row r="258" spans="1:13" x14ac:dyDescent="0.3">
      <c r="A258" s="4">
        <v>2020</v>
      </c>
      <c r="B258" s="5" t="s">
        <v>36</v>
      </c>
      <c r="C258" s="22" t="e">
        <f>NA()</f>
        <v>#N/A</v>
      </c>
      <c r="D258" s="4">
        <v>309766</v>
      </c>
      <c r="E258" s="4">
        <v>309851</v>
      </c>
      <c r="F258" s="4">
        <v>309998</v>
      </c>
      <c r="H258" s="48"/>
      <c r="I258" s="49"/>
      <c r="J258" s="48"/>
      <c r="K258" s="48"/>
      <c r="L258" s="47"/>
      <c r="M258" s="47"/>
    </row>
    <row r="259" spans="1:13" x14ac:dyDescent="0.3">
      <c r="A259" s="4">
        <v>2020</v>
      </c>
      <c r="B259" s="5" t="s">
        <v>37</v>
      </c>
      <c r="C259" s="22" t="e">
        <f>NA()</f>
        <v>#N/A</v>
      </c>
      <c r="D259" s="4">
        <v>607182</v>
      </c>
      <c r="E259" s="4">
        <v>606017</v>
      </c>
      <c r="F259" s="4">
        <v>606317</v>
      </c>
      <c r="H259" s="48"/>
      <c r="I259" s="49"/>
      <c r="J259" s="48"/>
      <c r="K259" s="48"/>
      <c r="L259" s="47"/>
      <c r="M259" s="47"/>
    </row>
    <row r="260" spans="1:13" x14ac:dyDescent="0.3">
      <c r="A260" s="4">
        <v>2020</v>
      </c>
      <c r="B260" s="5" t="s">
        <v>78</v>
      </c>
      <c r="C260" s="22" t="e">
        <f>NA()</f>
        <v>#N/A</v>
      </c>
      <c r="D260" s="4">
        <v>1158348</v>
      </c>
      <c r="E260" s="4">
        <v>1153585</v>
      </c>
      <c r="F260" s="4">
        <v>1154586</v>
      </c>
      <c r="H260" s="48"/>
      <c r="I260" s="49"/>
      <c r="J260" s="48"/>
      <c r="K260" s="48"/>
      <c r="L260" s="47"/>
      <c r="M260" s="47"/>
    </row>
    <row r="261" spans="1:13" x14ac:dyDescent="0.3">
      <c r="A261" s="4">
        <v>2020</v>
      </c>
      <c r="B261" s="5" t="s">
        <v>19</v>
      </c>
      <c r="C261" s="22" t="e">
        <f>NA()</f>
        <v>#N/A</v>
      </c>
      <c r="D261" s="4">
        <v>321759</v>
      </c>
      <c r="E261" s="4">
        <v>322371</v>
      </c>
      <c r="F261" s="4">
        <v>320466</v>
      </c>
      <c r="H261" s="48"/>
      <c r="I261" s="49"/>
      <c r="J261" s="48"/>
      <c r="K261" s="48"/>
      <c r="L261" s="47"/>
      <c r="M261" s="47"/>
    </row>
    <row r="262" spans="1:13" x14ac:dyDescent="0.3">
      <c r="A262" s="4">
        <v>2020</v>
      </c>
      <c r="B262" s="5" t="s">
        <v>38</v>
      </c>
      <c r="C262" s="22" t="e">
        <f>NA()</f>
        <v>#N/A</v>
      </c>
      <c r="D262" s="4">
        <v>658864</v>
      </c>
      <c r="E262" s="4">
        <v>660196</v>
      </c>
      <c r="F262" s="4">
        <v>657312</v>
      </c>
      <c r="H262" s="48"/>
      <c r="I262" s="49"/>
      <c r="J262" s="48"/>
      <c r="K262" s="48"/>
      <c r="L262" s="47"/>
      <c r="M262" s="47"/>
    </row>
    <row r="263" spans="1:13" x14ac:dyDescent="0.3">
      <c r="A263" s="4">
        <v>2020</v>
      </c>
      <c r="B263" s="5" t="s">
        <v>39</v>
      </c>
      <c r="C263" s="22" t="e">
        <f>NA()</f>
        <v>#N/A</v>
      </c>
      <c r="D263" s="4">
        <v>904944</v>
      </c>
      <c r="E263" s="4">
        <v>908657</v>
      </c>
      <c r="F263" s="4">
        <v>914958</v>
      </c>
      <c r="H263" s="48"/>
      <c r="I263" s="49"/>
      <c r="J263" s="48"/>
      <c r="K263" s="48"/>
      <c r="L263" s="47"/>
      <c r="M263" s="47"/>
    </row>
    <row r="264" spans="1:13" x14ac:dyDescent="0.3">
      <c r="A264" s="4">
        <v>2020</v>
      </c>
      <c r="B264" s="5" t="s">
        <v>40</v>
      </c>
      <c r="C264" s="22" t="e">
        <f>NA()</f>
        <v>#N/A</v>
      </c>
      <c r="D264" s="4">
        <v>21966</v>
      </c>
      <c r="E264" s="4">
        <v>21981</v>
      </c>
      <c r="F264" s="4">
        <v>22103</v>
      </c>
      <c r="H264" s="48"/>
      <c r="I264" s="49"/>
      <c r="J264" s="48"/>
      <c r="K264" s="48"/>
      <c r="L264" s="47"/>
      <c r="M264" s="47"/>
    </row>
    <row r="265" spans="1:13" x14ac:dyDescent="0.3">
      <c r="A265" s="4">
        <v>2020</v>
      </c>
      <c r="B265" s="5" t="s">
        <v>41</v>
      </c>
      <c r="C265" s="22" t="e">
        <f>NA()</f>
        <v>#N/A</v>
      </c>
      <c r="D265" s="4">
        <v>24001</v>
      </c>
      <c r="E265" s="4">
        <v>23661</v>
      </c>
      <c r="F265" s="4">
        <v>23871</v>
      </c>
      <c r="H265" s="48"/>
      <c r="I265" s="49"/>
      <c r="J265" s="48"/>
      <c r="K265" s="48"/>
      <c r="L265" s="47"/>
      <c r="M265" s="47"/>
    </row>
    <row r="266" spans="1:13" x14ac:dyDescent="0.3">
      <c r="A266" s="4">
        <v>2020</v>
      </c>
      <c r="B266" s="5" t="s">
        <v>42</v>
      </c>
      <c r="C266" s="22" t="e">
        <f>NA()</f>
        <v>#N/A</v>
      </c>
      <c r="D266" s="4">
        <v>429177</v>
      </c>
      <c r="E266" s="4">
        <v>425633</v>
      </c>
      <c r="F266" s="4">
        <v>426134</v>
      </c>
      <c r="H266" s="48"/>
      <c r="I266" s="49"/>
      <c r="J266" s="48"/>
      <c r="K266" s="48"/>
      <c r="L266" s="47"/>
      <c r="M266" s="47"/>
    </row>
    <row r="267" spans="1:13" x14ac:dyDescent="0.3">
      <c r="A267" s="4">
        <v>2020</v>
      </c>
      <c r="B267" s="5" t="s">
        <v>43</v>
      </c>
      <c r="C267" s="22" t="e">
        <f>NA()</f>
        <v>#N/A</v>
      </c>
      <c r="D267" s="4">
        <v>26650</v>
      </c>
      <c r="E267" s="4">
        <v>26519</v>
      </c>
      <c r="F267" s="4">
        <v>26497</v>
      </c>
      <c r="H267" s="48"/>
      <c r="I267" s="49"/>
      <c r="J267" s="48"/>
      <c r="K267" s="48"/>
      <c r="L267" s="47"/>
      <c r="M267" s="47"/>
    </row>
    <row r="268" spans="1:13" x14ac:dyDescent="0.3">
      <c r="A268" s="4">
        <v>2021</v>
      </c>
      <c r="B268" s="5" t="s">
        <v>77</v>
      </c>
      <c r="C268" s="22" t="e">
        <f>NA()</f>
        <v>#N/A</v>
      </c>
      <c r="D268" s="4">
        <v>370599</v>
      </c>
      <c r="E268" s="4">
        <v>373157</v>
      </c>
      <c r="F268" s="4">
        <v>371206</v>
      </c>
      <c r="H268" s="48"/>
      <c r="I268" s="49"/>
      <c r="J268" s="48"/>
      <c r="K268" s="48"/>
      <c r="L268" s="47"/>
      <c r="M268" s="47"/>
    </row>
    <row r="269" spans="1:13" x14ac:dyDescent="0.3">
      <c r="A269" s="4">
        <v>2021</v>
      </c>
      <c r="B269" s="5" t="s">
        <v>35</v>
      </c>
      <c r="C269" s="22" t="e">
        <f>NA()</f>
        <v>#N/A</v>
      </c>
      <c r="D269" s="4">
        <v>114937</v>
      </c>
      <c r="E269" s="4">
        <v>115927</v>
      </c>
      <c r="F269" s="4">
        <v>114637</v>
      </c>
      <c r="H269" s="48"/>
      <c r="I269" s="49"/>
      <c r="J269" s="48"/>
      <c r="K269" s="48"/>
      <c r="L269" s="47"/>
      <c r="M269" s="47"/>
    </row>
    <row r="270" spans="1:13" x14ac:dyDescent="0.3">
      <c r="A270" s="4">
        <v>2021</v>
      </c>
      <c r="B270" s="5" t="s">
        <v>75</v>
      </c>
      <c r="C270" s="22" t="e">
        <f>NA()</f>
        <v>#N/A</v>
      </c>
      <c r="D270" s="4">
        <v>148519</v>
      </c>
      <c r="E270" s="4">
        <v>148323</v>
      </c>
      <c r="F270" s="4">
        <v>147552</v>
      </c>
      <c r="H270" s="48"/>
      <c r="I270" s="49"/>
      <c r="J270" s="48"/>
      <c r="K270" s="48"/>
      <c r="L270" s="47"/>
      <c r="M270" s="47"/>
    </row>
    <row r="271" spans="1:13" x14ac:dyDescent="0.3">
      <c r="A271" s="4">
        <v>2021</v>
      </c>
      <c r="B271" s="5" t="s">
        <v>17</v>
      </c>
      <c r="C271" s="22" t="e">
        <f>NA()</f>
        <v>#N/A</v>
      </c>
      <c r="D271" s="4">
        <v>378867</v>
      </c>
      <c r="E271" s="4">
        <v>380525</v>
      </c>
      <c r="F271" s="4">
        <v>380030</v>
      </c>
      <c r="H271" s="48"/>
      <c r="I271" s="49"/>
      <c r="J271" s="48"/>
      <c r="K271" s="48"/>
      <c r="L271" s="47"/>
      <c r="M271" s="47"/>
    </row>
    <row r="272" spans="1:13" x14ac:dyDescent="0.3">
      <c r="A272" s="4">
        <v>2021</v>
      </c>
      <c r="B272" s="5" t="s">
        <v>36</v>
      </c>
      <c r="C272" s="22" t="e">
        <f>NA()</f>
        <v>#N/A</v>
      </c>
      <c r="D272" s="4">
        <v>311157</v>
      </c>
      <c r="E272" s="4">
        <v>311218</v>
      </c>
      <c r="F272" s="4">
        <v>311410</v>
      </c>
      <c r="H272" s="48"/>
      <c r="I272" s="49"/>
      <c r="J272" s="48"/>
      <c r="K272" s="48"/>
      <c r="L272" s="47"/>
      <c r="M272" s="47"/>
    </row>
    <row r="273" spans="1:13" x14ac:dyDescent="0.3">
      <c r="A273" s="4">
        <v>2021</v>
      </c>
      <c r="B273" s="5" t="s">
        <v>37</v>
      </c>
      <c r="C273" s="22" t="e">
        <f>NA()</f>
        <v>#N/A</v>
      </c>
      <c r="D273" s="4">
        <v>611804</v>
      </c>
      <c r="E273" s="4">
        <v>610636</v>
      </c>
      <c r="F273" s="4">
        <v>611039</v>
      </c>
      <c r="H273" s="48"/>
      <c r="I273" s="49"/>
      <c r="J273" s="48"/>
      <c r="K273" s="48"/>
      <c r="L273" s="47"/>
      <c r="M273" s="47"/>
    </row>
    <row r="274" spans="1:13" x14ac:dyDescent="0.3">
      <c r="A274" s="4">
        <v>2021</v>
      </c>
      <c r="B274" s="5" t="s">
        <v>78</v>
      </c>
      <c r="C274" s="22" t="e">
        <f>NA()</f>
        <v>#N/A</v>
      </c>
      <c r="D274" s="4">
        <v>1161840</v>
      </c>
      <c r="E274" s="4">
        <v>1156187</v>
      </c>
      <c r="F274" s="4">
        <v>1157221</v>
      </c>
      <c r="H274" s="48"/>
      <c r="I274" s="49"/>
      <c r="J274" s="48"/>
      <c r="K274" s="48"/>
      <c r="L274" s="47"/>
      <c r="M274" s="47"/>
    </row>
    <row r="275" spans="1:13" x14ac:dyDescent="0.3">
      <c r="A275" s="4">
        <v>2021</v>
      </c>
      <c r="B275" s="5" t="s">
        <v>19</v>
      </c>
      <c r="C275" s="22" t="e">
        <f>NA()</f>
        <v>#N/A</v>
      </c>
      <c r="D275" s="4">
        <v>322018</v>
      </c>
      <c r="E275" s="4">
        <v>322770</v>
      </c>
      <c r="F275" s="4">
        <v>320519</v>
      </c>
      <c r="H275" s="48"/>
      <c r="I275" s="49"/>
      <c r="J275" s="48"/>
      <c r="K275" s="48"/>
      <c r="L275" s="47"/>
      <c r="M275" s="47"/>
    </row>
    <row r="276" spans="1:13" x14ac:dyDescent="0.3">
      <c r="A276" s="4">
        <v>2021</v>
      </c>
      <c r="B276" s="5" t="s">
        <v>38</v>
      </c>
      <c r="C276" s="22" t="e">
        <f>NA()</f>
        <v>#N/A</v>
      </c>
      <c r="D276" s="4">
        <v>659627</v>
      </c>
      <c r="E276" s="4">
        <v>661374</v>
      </c>
      <c r="F276" s="4">
        <v>657895</v>
      </c>
      <c r="H276" s="48"/>
      <c r="I276" s="49"/>
      <c r="J276" s="48"/>
      <c r="K276" s="48"/>
      <c r="L276" s="47"/>
      <c r="M276" s="47"/>
    </row>
    <row r="277" spans="1:13" x14ac:dyDescent="0.3">
      <c r="A277" s="4">
        <v>2021</v>
      </c>
      <c r="B277" s="5" t="s">
        <v>39</v>
      </c>
      <c r="C277" s="22" t="e">
        <f>NA()</f>
        <v>#N/A</v>
      </c>
      <c r="D277" s="4">
        <v>913277</v>
      </c>
      <c r="E277" s="4">
        <v>917210</v>
      </c>
      <c r="F277" s="4">
        <v>924870</v>
      </c>
      <c r="H277" s="48"/>
      <c r="I277" s="49"/>
      <c r="J277" s="48"/>
      <c r="K277" s="48"/>
      <c r="L277" s="47"/>
      <c r="M277" s="47"/>
    </row>
    <row r="278" spans="1:13" x14ac:dyDescent="0.3">
      <c r="A278" s="4">
        <v>2021</v>
      </c>
      <c r="B278" s="5" t="s">
        <v>40</v>
      </c>
      <c r="C278" s="22" t="e">
        <f>NA()</f>
        <v>#N/A</v>
      </c>
      <c r="D278" s="4">
        <v>22052</v>
      </c>
      <c r="E278" s="4">
        <v>22062</v>
      </c>
      <c r="F278" s="4">
        <v>22191</v>
      </c>
      <c r="H278" s="48"/>
      <c r="I278" s="49"/>
      <c r="J278" s="48"/>
      <c r="K278" s="48"/>
      <c r="L278" s="47"/>
      <c r="M278" s="47"/>
    </row>
    <row r="279" spans="1:13" x14ac:dyDescent="0.3">
      <c r="A279" s="4">
        <v>2021</v>
      </c>
      <c r="B279" s="5" t="s">
        <v>41</v>
      </c>
      <c r="C279" s="22" t="e">
        <f>NA()</f>
        <v>#N/A</v>
      </c>
      <c r="D279" s="4">
        <v>24105</v>
      </c>
      <c r="E279" s="4">
        <v>23715</v>
      </c>
      <c r="F279" s="4">
        <v>23962</v>
      </c>
      <c r="H279" s="48"/>
      <c r="I279" s="49"/>
      <c r="J279" s="48"/>
      <c r="K279" s="48"/>
      <c r="L279" s="47"/>
      <c r="M279" s="47"/>
    </row>
    <row r="280" spans="1:13" x14ac:dyDescent="0.3">
      <c r="A280" s="4">
        <v>2021</v>
      </c>
      <c r="B280" s="5" t="s">
        <v>42</v>
      </c>
      <c r="C280" s="22" t="e">
        <f>NA()</f>
        <v>#N/A</v>
      </c>
      <c r="D280" s="4">
        <v>431720</v>
      </c>
      <c r="E280" s="4">
        <v>427557</v>
      </c>
      <c r="F280" s="4">
        <v>428162</v>
      </c>
      <c r="H280" s="48"/>
      <c r="I280" s="49"/>
      <c r="J280" s="48"/>
      <c r="K280" s="48"/>
      <c r="L280" s="47"/>
      <c r="M280" s="47"/>
    </row>
    <row r="281" spans="1:13" x14ac:dyDescent="0.3">
      <c r="A281" s="4">
        <v>2021</v>
      </c>
      <c r="B281" s="5" t="s">
        <v>43</v>
      </c>
      <c r="C281" s="22" t="e">
        <f>NA()</f>
        <v>#N/A</v>
      </c>
      <c r="D281" s="4">
        <v>26557</v>
      </c>
      <c r="E281" s="4">
        <v>26418</v>
      </c>
      <c r="F281" s="4">
        <v>26385</v>
      </c>
      <c r="H281" s="48"/>
      <c r="I281" s="49"/>
      <c r="J281" s="48"/>
      <c r="K281" s="48"/>
      <c r="L281" s="47"/>
      <c r="M281" s="47"/>
    </row>
    <row r="282" spans="1:13" x14ac:dyDescent="0.3">
      <c r="A282" s="4">
        <v>2022</v>
      </c>
      <c r="B282" s="5" t="s">
        <v>77</v>
      </c>
      <c r="C282" s="22" t="e">
        <f>NA()</f>
        <v>#N/A</v>
      </c>
      <c r="D282" s="4">
        <v>370280</v>
      </c>
      <c r="E282" s="4">
        <v>373196</v>
      </c>
      <c r="F282" s="4">
        <v>370961</v>
      </c>
      <c r="H282" s="48"/>
      <c r="I282" s="49"/>
      <c r="J282" s="48"/>
      <c r="K282" s="48"/>
      <c r="L282" s="47"/>
      <c r="M282" s="47"/>
    </row>
    <row r="283" spans="1:13" x14ac:dyDescent="0.3">
      <c r="A283" s="4">
        <v>2022</v>
      </c>
      <c r="B283" s="5" t="s">
        <v>35</v>
      </c>
      <c r="C283" s="22" t="e">
        <f>NA()</f>
        <v>#N/A</v>
      </c>
      <c r="D283" s="4">
        <v>115062</v>
      </c>
      <c r="E283" s="4">
        <v>116228</v>
      </c>
      <c r="F283" s="4">
        <v>114734</v>
      </c>
      <c r="H283" s="48"/>
      <c r="I283" s="49"/>
      <c r="J283" s="48"/>
      <c r="K283" s="48"/>
      <c r="L283" s="47"/>
      <c r="M283" s="47"/>
    </row>
    <row r="284" spans="1:13" x14ac:dyDescent="0.3">
      <c r="A284" s="4">
        <v>2022</v>
      </c>
      <c r="B284" s="5" t="s">
        <v>75</v>
      </c>
      <c r="C284" s="22" t="e">
        <f>NA()</f>
        <v>#N/A</v>
      </c>
      <c r="D284" s="4">
        <v>148289</v>
      </c>
      <c r="E284" s="4">
        <v>148122</v>
      </c>
      <c r="F284" s="4">
        <v>147177</v>
      </c>
      <c r="H284" s="48"/>
      <c r="I284" s="49"/>
      <c r="J284" s="48"/>
      <c r="K284" s="48"/>
      <c r="L284" s="47"/>
      <c r="M284" s="47"/>
    </row>
    <row r="285" spans="1:13" x14ac:dyDescent="0.3">
      <c r="A285" s="4">
        <v>2022</v>
      </c>
      <c r="B285" s="5" t="s">
        <v>17</v>
      </c>
      <c r="C285" s="22" t="e">
        <f>NA()</f>
        <v>#N/A</v>
      </c>
      <c r="D285" s="4">
        <v>380385</v>
      </c>
      <c r="E285" s="4">
        <v>382351</v>
      </c>
      <c r="F285" s="4">
        <v>381736</v>
      </c>
      <c r="H285" s="48"/>
      <c r="I285" s="49"/>
      <c r="J285" s="48"/>
      <c r="K285" s="48"/>
      <c r="L285" s="47"/>
      <c r="M285" s="47"/>
    </row>
    <row r="286" spans="1:13" x14ac:dyDescent="0.3">
      <c r="A286" s="4">
        <v>2022</v>
      </c>
      <c r="B286" s="5" t="s">
        <v>36</v>
      </c>
      <c r="C286" s="22" t="e">
        <f>NA()</f>
        <v>#N/A</v>
      </c>
      <c r="D286" s="4">
        <v>312529</v>
      </c>
      <c r="E286" s="4">
        <v>312544</v>
      </c>
      <c r="F286" s="4">
        <v>312782</v>
      </c>
      <c r="H286" s="48"/>
      <c r="I286" s="49"/>
      <c r="J286" s="48"/>
      <c r="K286" s="48"/>
      <c r="L286" s="47"/>
      <c r="M286" s="47"/>
    </row>
    <row r="287" spans="1:13" x14ac:dyDescent="0.3">
      <c r="A287" s="4">
        <v>2022</v>
      </c>
      <c r="B287" s="5" t="s">
        <v>37</v>
      </c>
      <c r="C287" s="22" t="e">
        <f>NA()</f>
        <v>#N/A</v>
      </c>
      <c r="D287" s="4">
        <v>616440</v>
      </c>
      <c r="E287" s="4">
        <v>615229</v>
      </c>
      <c r="F287" s="4">
        <v>615755</v>
      </c>
      <c r="H287" s="48"/>
      <c r="I287" s="49"/>
      <c r="J287" s="48"/>
      <c r="K287" s="48"/>
      <c r="L287" s="47"/>
      <c r="M287" s="47"/>
    </row>
    <row r="288" spans="1:13" x14ac:dyDescent="0.3">
      <c r="A288" s="4">
        <v>2022</v>
      </c>
      <c r="B288" s="5" t="s">
        <v>78</v>
      </c>
      <c r="C288" s="22" t="e">
        <f>NA()</f>
        <v>#N/A</v>
      </c>
      <c r="D288" s="4">
        <v>1165324</v>
      </c>
      <c r="E288" s="4">
        <v>1158766</v>
      </c>
      <c r="F288" s="4">
        <v>1159789</v>
      </c>
      <c r="H288" s="48"/>
      <c r="I288" s="49"/>
      <c r="J288" s="48"/>
      <c r="K288" s="48"/>
      <c r="L288" s="47"/>
      <c r="M288" s="47"/>
    </row>
    <row r="289" spans="1:13" x14ac:dyDescent="0.3">
      <c r="A289" s="4">
        <v>2022</v>
      </c>
      <c r="B289" s="5" t="s">
        <v>19</v>
      </c>
      <c r="C289" s="22" t="e">
        <f>NA()</f>
        <v>#N/A</v>
      </c>
      <c r="D289" s="4">
        <v>322251</v>
      </c>
      <c r="E289" s="4">
        <v>323156</v>
      </c>
      <c r="F289" s="4">
        <v>320563</v>
      </c>
      <c r="H289" s="48"/>
      <c r="I289" s="49"/>
      <c r="J289" s="48"/>
      <c r="K289" s="48"/>
      <c r="L289" s="47"/>
      <c r="M289" s="47"/>
    </row>
    <row r="290" spans="1:13" x14ac:dyDescent="0.3">
      <c r="A290" s="4">
        <v>2022</v>
      </c>
      <c r="B290" s="5" t="s">
        <v>38</v>
      </c>
      <c r="C290" s="22" t="e">
        <f>NA()</f>
        <v>#N/A</v>
      </c>
      <c r="D290" s="4">
        <v>660305</v>
      </c>
      <c r="E290" s="4">
        <v>662513</v>
      </c>
      <c r="F290" s="4">
        <v>658390</v>
      </c>
      <c r="H290" s="48"/>
      <c r="I290" s="49"/>
      <c r="J290" s="48"/>
      <c r="K290" s="48"/>
      <c r="L290" s="47"/>
      <c r="M290" s="47"/>
    </row>
    <row r="291" spans="1:13" x14ac:dyDescent="0.3">
      <c r="A291" s="4">
        <v>2022</v>
      </c>
      <c r="B291" s="5" t="s">
        <v>39</v>
      </c>
      <c r="C291" s="22" t="e">
        <f>NA()</f>
        <v>#N/A</v>
      </c>
      <c r="D291" s="4">
        <v>921629</v>
      </c>
      <c r="E291" s="4">
        <v>925746</v>
      </c>
      <c r="F291" s="4">
        <v>934887</v>
      </c>
      <c r="H291" s="48"/>
      <c r="I291" s="49"/>
      <c r="J291" s="48"/>
      <c r="K291" s="48"/>
      <c r="L291" s="47"/>
      <c r="M291" s="47"/>
    </row>
    <row r="292" spans="1:13" x14ac:dyDescent="0.3">
      <c r="A292" s="4">
        <v>2022</v>
      </c>
      <c r="B292" s="5" t="s">
        <v>40</v>
      </c>
      <c r="C292" s="22" t="e">
        <f>NA()</f>
        <v>#N/A</v>
      </c>
      <c r="D292" s="4">
        <v>22136</v>
      </c>
      <c r="E292" s="4">
        <v>22151</v>
      </c>
      <c r="F292" s="4">
        <v>22281</v>
      </c>
      <c r="H292" s="48"/>
      <c r="I292" s="49"/>
      <c r="J292" s="48"/>
      <c r="K292" s="48"/>
      <c r="L292" s="47"/>
      <c r="M292" s="47"/>
    </row>
    <row r="293" spans="1:13" x14ac:dyDescent="0.3">
      <c r="A293" s="4">
        <v>2022</v>
      </c>
      <c r="B293" s="5" t="s">
        <v>41</v>
      </c>
      <c r="C293" s="22" t="e">
        <f>NA()</f>
        <v>#N/A</v>
      </c>
      <c r="D293" s="4">
        <v>24207</v>
      </c>
      <c r="E293" s="4">
        <v>23767</v>
      </c>
      <c r="F293" s="4">
        <v>24044</v>
      </c>
      <c r="H293" s="48"/>
      <c r="I293" s="49"/>
      <c r="J293" s="48"/>
      <c r="K293" s="48"/>
      <c r="L293" s="47"/>
      <c r="M293" s="47"/>
    </row>
    <row r="294" spans="1:13" x14ac:dyDescent="0.3">
      <c r="A294" s="4">
        <v>2022</v>
      </c>
      <c r="B294" s="5" t="s">
        <v>42</v>
      </c>
      <c r="C294" s="22" t="e">
        <f>NA()</f>
        <v>#N/A</v>
      </c>
      <c r="D294" s="4">
        <v>434282</v>
      </c>
      <c r="E294" s="4">
        <v>429514</v>
      </c>
      <c r="F294" s="4">
        <v>430225</v>
      </c>
      <c r="H294" s="48"/>
      <c r="I294" s="49"/>
      <c r="J294" s="48"/>
      <c r="K294" s="48"/>
      <c r="L294" s="47"/>
      <c r="M294" s="47"/>
    </row>
    <row r="295" spans="1:13" x14ac:dyDescent="0.3">
      <c r="A295" s="4">
        <v>2022</v>
      </c>
      <c r="B295" s="5" t="s">
        <v>43</v>
      </c>
      <c r="C295" s="22" t="e">
        <f>NA()</f>
        <v>#N/A</v>
      </c>
      <c r="D295" s="4">
        <v>26469</v>
      </c>
      <c r="E295" s="4">
        <v>26305</v>
      </c>
      <c r="F295" s="4">
        <v>26264</v>
      </c>
      <c r="H295" s="48"/>
      <c r="I295" s="49"/>
      <c r="J295" s="48"/>
      <c r="K295" s="48"/>
      <c r="L295" s="47"/>
      <c r="M295" s="47"/>
    </row>
    <row r="296" spans="1:13" x14ac:dyDescent="0.3">
      <c r="A296" s="4">
        <v>2023</v>
      </c>
      <c r="B296" s="5" t="s">
        <v>77</v>
      </c>
      <c r="C296" s="22" t="e">
        <f>NA()</f>
        <v>#N/A</v>
      </c>
      <c r="D296" s="4">
        <v>369933</v>
      </c>
      <c r="E296" s="4">
        <v>373173</v>
      </c>
      <c r="F296" s="4">
        <v>370647</v>
      </c>
      <c r="H296" s="48"/>
      <c r="I296" s="49"/>
      <c r="J296" s="48"/>
      <c r="K296" s="48"/>
      <c r="L296" s="47"/>
      <c r="M296" s="47"/>
    </row>
    <row r="297" spans="1:13" x14ac:dyDescent="0.3">
      <c r="A297" s="4">
        <v>2023</v>
      </c>
      <c r="B297" s="5" t="s">
        <v>35</v>
      </c>
      <c r="C297" s="22" t="e">
        <f>NA()</f>
        <v>#N/A</v>
      </c>
      <c r="D297" s="4">
        <v>115162</v>
      </c>
      <c r="E297" s="4">
        <v>116523</v>
      </c>
      <c r="F297" s="4">
        <v>114808</v>
      </c>
      <c r="H297" s="48"/>
      <c r="I297" s="49"/>
      <c r="J297" s="48"/>
      <c r="K297" s="48"/>
      <c r="L297" s="47"/>
      <c r="M297" s="47"/>
    </row>
    <row r="298" spans="1:13" x14ac:dyDescent="0.3">
      <c r="A298" s="4">
        <v>2023</v>
      </c>
      <c r="B298" s="5" t="s">
        <v>75</v>
      </c>
      <c r="C298" s="22" t="e">
        <f>NA()</f>
        <v>#N/A</v>
      </c>
      <c r="D298" s="4">
        <v>148040</v>
      </c>
      <c r="E298" s="4">
        <v>147894</v>
      </c>
      <c r="F298" s="4">
        <v>146769</v>
      </c>
      <c r="H298" s="48"/>
      <c r="I298" s="49"/>
      <c r="J298" s="48"/>
      <c r="K298" s="48"/>
      <c r="L298" s="47"/>
      <c r="M298" s="47"/>
    </row>
    <row r="299" spans="1:13" x14ac:dyDescent="0.3">
      <c r="A299" s="4">
        <v>2023</v>
      </c>
      <c r="B299" s="5" t="s">
        <v>17</v>
      </c>
      <c r="C299" s="22" t="e">
        <f>NA()</f>
        <v>#N/A</v>
      </c>
      <c r="D299" s="4">
        <v>381886</v>
      </c>
      <c r="E299" s="4">
        <v>384130</v>
      </c>
      <c r="F299" s="4">
        <v>383382</v>
      </c>
      <c r="H299" s="48"/>
      <c r="I299" s="49"/>
      <c r="J299" s="48"/>
      <c r="K299" s="48"/>
      <c r="L299" s="47"/>
      <c r="M299" s="47"/>
    </row>
    <row r="300" spans="1:13" x14ac:dyDescent="0.3">
      <c r="A300" s="4">
        <v>2023</v>
      </c>
      <c r="B300" s="5" t="s">
        <v>36</v>
      </c>
      <c r="C300" s="22" t="e">
        <f>NA()</f>
        <v>#N/A</v>
      </c>
      <c r="D300" s="4">
        <v>313898</v>
      </c>
      <c r="E300" s="4">
        <v>313852</v>
      </c>
      <c r="F300" s="4">
        <v>314142</v>
      </c>
      <c r="H300" s="48"/>
      <c r="I300" s="49"/>
      <c r="J300" s="48"/>
      <c r="K300" s="48"/>
      <c r="L300" s="47"/>
      <c r="M300" s="47"/>
    </row>
    <row r="301" spans="1:13" x14ac:dyDescent="0.3">
      <c r="A301" s="4">
        <v>2023</v>
      </c>
      <c r="B301" s="5" t="s">
        <v>37</v>
      </c>
      <c r="C301" s="22" t="e">
        <f>NA()</f>
        <v>#N/A</v>
      </c>
      <c r="D301" s="4">
        <v>621061</v>
      </c>
      <c r="E301" s="4">
        <v>619809</v>
      </c>
      <c r="F301" s="4">
        <v>620452</v>
      </c>
      <c r="H301" s="48"/>
      <c r="I301" s="49"/>
      <c r="J301" s="48"/>
      <c r="K301" s="48"/>
      <c r="L301" s="47"/>
      <c r="M301" s="47"/>
    </row>
    <row r="302" spans="1:13" x14ac:dyDescent="0.3">
      <c r="A302" s="4">
        <v>2023</v>
      </c>
      <c r="B302" s="5" t="s">
        <v>78</v>
      </c>
      <c r="C302" s="22" t="e">
        <f>NA()</f>
        <v>#N/A</v>
      </c>
      <c r="D302" s="4">
        <v>1168763</v>
      </c>
      <c r="E302" s="4">
        <v>1161363</v>
      </c>
      <c r="F302" s="4">
        <v>1162296</v>
      </c>
      <c r="H302" s="48"/>
      <c r="I302" s="49"/>
      <c r="J302" s="48"/>
      <c r="K302" s="48"/>
      <c r="L302" s="47"/>
      <c r="M302" s="47"/>
    </row>
    <row r="303" spans="1:13" x14ac:dyDescent="0.3">
      <c r="A303" s="4">
        <v>2023</v>
      </c>
      <c r="B303" s="5" t="s">
        <v>19</v>
      </c>
      <c r="C303" s="22" t="e">
        <f>NA()</f>
        <v>#N/A</v>
      </c>
      <c r="D303" s="4">
        <v>322443</v>
      </c>
      <c r="E303" s="4">
        <v>323539</v>
      </c>
      <c r="F303" s="4">
        <v>320586</v>
      </c>
      <c r="H303" s="48"/>
      <c r="I303" s="49"/>
      <c r="J303" s="48"/>
      <c r="K303" s="48"/>
      <c r="L303" s="47"/>
      <c r="M303" s="47"/>
    </row>
    <row r="304" spans="1:13" x14ac:dyDescent="0.3">
      <c r="A304" s="4">
        <v>2023</v>
      </c>
      <c r="B304" s="5" t="s">
        <v>38</v>
      </c>
      <c r="C304" s="22" t="e">
        <f>NA()</f>
        <v>#N/A</v>
      </c>
      <c r="D304" s="4">
        <v>660909</v>
      </c>
      <c r="E304" s="4">
        <v>663552</v>
      </c>
      <c r="F304" s="4">
        <v>658760</v>
      </c>
      <c r="H304" s="48"/>
      <c r="I304" s="49"/>
      <c r="J304" s="48"/>
      <c r="K304" s="48"/>
      <c r="L304" s="47"/>
      <c r="M304" s="47"/>
    </row>
    <row r="305" spans="1:13" x14ac:dyDescent="0.3">
      <c r="A305" s="4">
        <v>2023</v>
      </c>
      <c r="B305" s="5" t="s">
        <v>39</v>
      </c>
      <c r="C305" s="22" t="e">
        <f>NA()</f>
        <v>#N/A</v>
      </c>
      <c r="D305" s="4">
        <v>929965</v>
      </c>
      <c r="E305" s="4">
        <v>934194</v>
      </c>
      <c r="F305" s="4">
        <v>944960</v>
      </c>
      <c r="H305" s="48"/>
      <c r="I305" s="49"/>
      <c r="J305" s="48"/>
      <c r="K305" s="48"/>
      <c r="L305" s="47"/>
      <c r="M305" s="47"/>
    </row>
    <row r="306" spans="1:13" x14ac:dyDescent="0.3">
      <c r="A306" s="4">
        <v>2023</v>
      </c>
      <c r="B306" s="5" t="s">
        <v>40</v>
      </c>
      <c r="C306" s="22" t="e">
        <f>NA()</f>
        <v>#N/A</v>
      </c>
      <c r="D306" s="4">
        <v>22215</v>
      </c>
      <c r="E306" s="4">
        <v>22240</v>
      </c>
      <c r="F306" s="4">
        <v>22373</v>
      </c>
      <c r="H306" s="48"/>
      <c r="I306" s="49"/>
      <c r="J306" s="48"/>
      <c r="K306" s="48"/>
      <c r="L306" s="47"/>
      <c r="M306" s="47"/>
    </row>
    <row r="307" spans="1:13" x14ac:dyDescent="0.3">
      <c r="A307" s="4">
        <v>2023</v>
      </c>
      <c r="B307" s="5" t="s">
        <v>41</v>
      </c>
      <c r="C307" s="22" t="e">
        <f>NA()</f>
        <v>#N/A</v>
      </c>
      <c r="D307" s="4">
        <v>24301</v>
      </c>
      <c r="E307" s="4">
        <v>23816</v>
      </c>
      <c r="F307" s="4">
        <v>24130</v>
      </c>
      <c r="H307" s="48"/>
      <c r="I307" s="49"/>
      <c r="J307" s="48"/>
      <c r="K307" s="48"/>
      <c r="L307" s="47"/>
      <c r="M307" s="47"/>
    </row>
    <row r="308" spans="1:13" x14ac:dyDescent="0.3">
      <c r="A308" s="4">
        <v>2023</v>
      </c>
      <c r="B308" s="5" t="s">
        <v>42</v>
      </c>
      <c r="C308" s="22" t="e">
        <f>NA()</f>
        <v>#N/A</v>
      </c>
      <c r="D308" s="4">
        <v>436855</v>
      </c>
      <c r="E308" s="4">
        <v>431543</v>
      </c>
      <c r="F308" s="4">
        <v>432374</v>
      </c>
      <c r="H308" s="48"/>
      <c r="I308" s="49"/>
      <c r="J308" s="48"/>
      <c r="K308" s="48"/>
      <c r="L308" s="47"/>
      <c r="M308" s="47"/>
    </row>
    <row r="309" spans="1:13" x14ac:dyDescent="0.3">
      <c r="A309" s="4">
        <v>2023</v>
      </c>
      <c r="B309" s="5" t="s">
        <v>43</v>
      </c>
      <c r="C309" s="22" t="e">
        <f>NA()</f>
        <v>#N/A</v>
      </c>
      <c r="D309" s="4">
        <v>26385</v>
      </c>
      <c r="E309" s="4">
        <v>26188</v>
      </c>
      <c r="F309" s="4">
        <v>26137</v>
      </c>
      <c r="H309" s="48"/>
      <c r="I309" s="49"/>
      <c r="J309" s="48"/>
      <c r="K309" s="48"/>
      <c r="L309" s="47"/>
      <c r="M309" s="47"/>
    </row>
    <row r="310" spans="1:13" x14ac:dyDescent="0.3">
      <c r="A310" s="4">
        <v>2024</v>
      </c>
      <c r="B310" s="5" t="s">
        <v>77</v>
      </c>
      <c r="C310" s="22" t="e">
        <f>NA()</f>
        <v>#N/A</v>
      </c>
      <c r="D310" s="4">
        <v>369510</v>
      </c>
      <c r="E310" s="4">
        <v>373137</v>
      </c>
      <c r="F310" s="4">
        <v>370305</v>
      </c>
      <c r="H310" s="48"/>
      <c r="I310" s="49"/>
      <c r="J310" s="48"/>
      <c r="K310" s="48"/>
      <c r="L310" s="47"/>
      <c r="M310" s="47"/>
    </row>
    <row r="311" spans="1:13" x14ac:dyDescent="0.3">
      <c r="A311" s="4">
        <v>2024</v>
      </c>
      <c r="B311" s="5" t="s">
        <v>35</v>
      </c>
      <c r="C311" s="22" t="e">
        <f>NA()</f>
        <v>#N/A</v>
      </c>
      <c r="D311" s="4">
        <v>115240</v>
      </c>
      <c r="E311" s="4">
        <v>116806</v>
      </c>
      <c r="F311" s="4">
        <v>114869</v>
      </c>
      <c r="H311" s="48"/>
      <c r="I311" s="49"/>
      <c r="J311" s="48"/>
      <c r="K311" s="48"/>
      <c r="L311" s="47"/>
      <c r="M311" s="47"/>
    </row>
    <row r="312" spans="1:13" x14ac:dyDescent="0.3">
      <c r="A312" s="4">
        <v>2024</v>
      </c>
      <c r="B312" s="5" t="s">
        <v>75</v>
      </c>
      <c r="C312" s="22" t="e">
        <f>NA()</f>
        <v>#N/A</v>
      </c>
      <c r="D312" s="4">
        <v>147783</v>
      </c>
      <c r="E312" s="4">
        <v>147677</v>
      </c>
      <c r="F312" s="4">
        <v>146363</v>
      </c>
      <c r="H312" s="48"/>
      <c r="I312" s="49"/>
      <c r="J312" s="48"/>
      <c r="K312" s="48"/>
      <c r="L312" s="47"/>
      <c r="M312" s="47"/>
    </row>
    <row r="313" spans="1:13" x14ac:dyDescent="0.3">
      <c r="A313" s="4">
        <v>2024</v>
      </c>
      <c r="B313" s="5" t="s">
        <v>17</v>
      </c>
      <c r="C313" s="22" t="e">
        <f>NA()</f>
        <v>#N/A</v>
      </c>
      <c r="D313" s="4">
        <v>383361</v>
      </c>
      <c r="E313" s="4">
        <v>385885</v>
      </c>
      <c r="F313" s="4">
        <v>384995</v>
      </c>
      <c r="H313" s="48"/>
      <c r="I313" s="49"/>
      <c r="J313" s="48"/>
      <c r="K313" s="48"/>
      <c r="L313" s="47"/>
      <c r="M313" s="47"/>
    </row>
    <row r="314" spans="1:13" x14ac:dyDescent="0.3">
      <c r="A314" s="4">
        <v>2024</v>
      </c>
      <c r="B314" s="5" t="s">
        <v>36</v>
      </c>
      <c r="C314" s="22" t="e">
        <f>NA()</f>
        <v>#N/A</v>
      </c>
      <c r="D314" s="4">
        <v>315251</v>
      </c>
      <c r="E314" s="4">
        <v>315151</v>
      </c>
      <c r="F314" s="4">
        <v>315489</v>
      </c>
      <c r="H314" s="48"/>
      <c r="I314" s="49"/>
      <c r="J314" s="48"/>
      <c r="K314" s="48"/>
      <c r="L314" s="47"/>
      <c r="M314" s="47"/>
    </row>
    <row r="315" spans="1:13" x14ac:dyDescent="0.3">
      <c r="A315" s="4">
        <v>2024</v>
      </c>
      <c r="B315" s="5" t="s">
        <v>37</v>
      </c>
      <c r="C315" s="22" t="e">
        <f>NA()</f>
        <v>#N/A</v>
      </c>
      <c r="D315" s="4">
        <v>625652</v>
      </c>
      <c r="E315" s="4">
        <v>624354</v>
      </c>
      <c r="F315" s="4">
        <v>625125</v>
      </c>
      <c r="H315" s="48"/>
      <c r="I315" s="49"/>
      <c r="J315" s="48"/>
      <c r="K315" s="48"/>
      <c r="L315" s="47"/>
      <c r="M315" s="47"/>
    </row>
    <row r="316" spans="1:13" x14ac:dyDescent="0.3">
      <c r="A316" s="4">
        <v>2024</v>
      </c>
      <c r="B316" s="5" t="s">
        <v>78</v>
      </c>
      <c r="C316" s="22" t="e">
        <f>NA()</f>
        <v>#N/A</v>
      </c>
      <c r="D316" s="4">
        <v>1172141</v>
      </c>
      <c r="E316" s="4">
        <v>1163936</v>
      </c>
      <c r="F316" s="4">
        <v>1164702</v>
      </c>
      <c r="H316" s="48"/>
      <c r="I316" s="49"/>
      <c r="J316" s="48"/>
      <c r="K316" s="48"/>
      <c r="L316" s="47"/>
      <c r="M316" s="47"/>
    </row>
    <row r="317" spans="1:13" x14ac:dyDescent="0.3">
      <c r="A317" s="4">
        <v>2024</v>
      </c>
      <c r="B317" s="5" t="s">
        <v>19</v>
      </c>
      <c r="C317" s="22" t="e">
        <f>NA()</f>
        <v>#N/A</v>
      </c>
      <c r="D317" s="4">
        <v>322590</v>
      </c>
      <c r="E317" s="4">
        <v>323888</v>
      </c>
      <c r="F317" s="4">
        <v>320553</v>
      </c>
      <c r="H317" s="48"/>
      <c r="I317" s="49"/>
      <c r="J317" s="48"/>
      <c r="K317" s="48"/>
      <c r="L317" s="47"/>
      <c r="M317" s="47"/>
    </row>
    <row r="318" spans="1:13" x14ac:dyDescent="0.3">
      <c r="A318" s="4">
        <v>2024</v>
      </c>
      <c r="B318" s="5" t="s">
        <v>38</v>
      </c>
      <c r="C318" s="22" t="e">
        <f>NA()</f>
        <v>#N/A</v>
      </c>
      <c r="D318" s="4">
        <v>661439</v>
      </c>
      <c r="E318" s="4">
        <v>664577</v>
      </c>
      <c r="F318" s="4">
        <v>659070</v>
      </c>
      <c r="H318" s="48"/>
      <c r="I318" s="49"/>
      <c r="J318" s="48"/>
      <c r="K318" s="48"/>
      <c r="L318" s="47"/>
      <c r="M318" s="47"/>
    </row>
    <row r="319" spans="1:13" x14ac:dyDescent="0.3">
      <c r="A319" s="4">
        <v>2024</v>
      </c>
      <c r="B319" s="5" t="s">
        <v>39</v>
      </c>
      <c r="C319" s="22" t="e">
        <f>NA()</f>
        <v>#N/A</v>
      </c>
      <c r="D319" s="4">
        <v>938263</v>
      </c>
      <c r="E319" s="4">
        <v>942478</v>
      </c>
      <c r="F319" s="4">
        <v>954999</v>
      </c>
      <c r="H319" s="48"/>
      <c r="I319" s="49"/>
      <c r="J319" s="48"/>
      <c r="K319" s="48"/>
      <c r="L319" s="47"/>
      <c r="M319" s="47"/>
    </row>
    <row r="320" spans="1:13" x14ac:dyDescent="0.3">
      <c r="A320" s="4">
        <v>2024</v>
      </c>
      <c r="B320" s="5" t="s">
        <v>40</v>
      </c>
      <c r="C320" s="22" t="e">
        <f>NA()</f>
        <v>#N/A</v>
      </c>
      <c r="D320" s="4">
        <v>22292</v>
      </c>
      <c r="E320" s="4">
        <v>22305</v>
      </c>
      <c r="F320" s="4">
        <v>22444</v>
      </c>
      <c r="H320" s="48"/>
      <c r="I320" s="49"/>
      <c r="J320" s="48"/>
      <c r="K320" s="48"/>
      <c r="L320" s="47"/>
      <c r="M320" s="47"/>
    </row>
    <row r="321" spans="1:13" x14ac:dyDescent="0.3">
      <c r="A321" s="4">
        <v>2024</v>
      </c>
      <c r="B321" s="5" t="s">
        <v>41</v>
      </c>
      <c r="C321" s="22" t="e">
        <f>NA()</f>
        <v>#N/A</v>
      </c>
      <c r="D321" s="4">
        <v>24406</v>
      </c>
      <c r="E321" s="4">
        <v>23859</v>
      </c>
      <c r="F321" s="4">
        <v>24203</v>
      </c>
      <c r="H321" s="48"/>
      <c r="I321" s="49"/>
      <c r="J321" s="48"/>
      <c r="K321" s="48"/>
      <c r="L321" s="47"/>
      <c r="M321" s="47"/>
    </row>
    <row r="322" spans="1:13" x14ac:dyDescent="0.3">
      <c r="A322" s="4">
        <v>2024</v>
      </c>
      <c r="B322" s="5" t="s">
        <v>42</v>
      </c>
      <c r="C322" s="22" t="e">
        <f>NA()</f>
        <v>#N/A</v>
      </c>
      <c r="D322" s="4">
        <v>439442</v>
      </c>
      <c r="E322" s="4">
        <v>433539</v>
      </c>
      <c r="F322" s="4">
        <v>434536</v>
      </c>
      <c r="H322" s="48"/>
      <c r="I322" s="49"/>
      <c r="J322" s="48"/>
      <c r="K322" s="48"/>
      <c r="L322" s="47"/>
      <c r="M322" s="47"/>
    </row>
    <row r="323" spans="1:13" x14ac:dyDescent="0.3">
      <c r="A323" s="4">
        <v>2024</v>
      </c>
      <c r="B323" s="5" t="s">
        <v>43</v>
      </c>
      <c r="C323" s="22" t="e">
        <f>NA()</f>
        <v>#N/A</v>
      </c>
      <c r="D323" s="4">
        <v>26300</v>
      </c>
      <c r="E323" s="4">
        <v>26078</v>
      </c>
      <c r="F323" s="4">
        <v>26017</v>
      </c>
      <c r="H323" s="48"/>
      <c r="I323" s="49"/>
      <c r="J323" s="48"/>
      <c r="K323" s="48"/>
      <c r="L323" s="47"/>
      <c r="M323" s="47"/>
    </row>
    <row r="324" spans="1:13" x14ac:dyDescent="0.3">
      <c r="A324" s="4">
        <v>2025</v>
      </c>
      <c r="B324" s="5" t="s">
        <v>77</v>
      </c>
      <c r="C324" s="22" t="e">
        <f>NA()</f>
        <v>#N/A</v>
      </c>
      <c r="D324" s="4">
        <v>369047</v>
      </c>
      <c r="E324" s="4">
        <v>373080</v>
      </c>
      <c r="F324" s="4">
        <v>369948</v>
      </c>
      <c r="H324" s="48"/>
      <c r="I324" s="49"/>
      <c r="J324" s="48"/>
      <c r="K324" s="48"/>
      <c r="L324" s="47"/>
      <c r="M324" s="47"/>
    </row>
    <row r="325" spans="1:13" x14ac:dyDescent="0.3">
      <c r="A325" s="4">
        <v>2025</v>
      </c>
      <c r="B325" s="5" t="s">
        <v>35</v>
      </c>
      <c r="C325" s="22" t="e">
        <f>NA()</f>
        <v>#N/A</v>
      </c>
      <c r="D325" s="4">
        <v>115297</v>
      </c>
      <c r="E325" s="4">
        <v>117083</v>
      </c>
      <c r="F325" s="4">
        <v>114906</v>
      </c>
      <c r="H325" s="48"/>
      <c r="I325" s="49"/>
      <c r="J325" s="48"/>
      <c r="K325" s="48"/>
      <c r="L325" s="47"/>
      <c r="M325" s="47"/>
    </row>
    <row r="326" spans="1:13" x14ac:dyDescent="0.3">
      <c r="A326" s="4">
        <v>2025</v>
      </c>
      <c r="B326" s="5" t="s">
        <v>75</v>
      </c>
      <c r="C326" s="22" t="e">
        <f>NA()</f>
        <v>#N/A</v>
      </c>
      <c r="D326" s="4">
        <v>147506</v>
      </c>
      <c r="E326" s="4">
        <v>147453</v>
      </c>
      <c r="F326" s="4">
        <v>145947</v>
      </c>
      <c r="H326" s="48"/>
      <c r="I326" s="49"/>
      <c r="J326" s="48"/>
      <c r="K326" s="48"/>
      <c r="L326" s="47"/>
      <c r="M326" s="47"/>
    </row>
    <row r="327" spans="1:13" x14ac:dyDescent="0.3">
      <c r="A327" s="4">
        <v>2025</v>
      </c>
      <c r="B327" s="5" t="s">
        <v>17</v>
      </c>
      <c r="C327" s="22" t="e">
        <f>NA()</f>
        <v>#N/A</v>
      </c>
      <c r="D327" s="4">
        <v>384812</v>
      </c>
      <c r="E327" s="4">
        <v>387629</v>
      </c>
      <c r="F327" s="4">
        <v>386557</v>
      </c>
      <c r="H327" s="48"/>
      <c r="I327" s="49"/>
      <c r="J327" s="48"/>
      <c r="K327" s="48"/>
      <c r="L327" s="47"/>
      <c r="M327" s="47"/>
    </row>
    <row r="328" spans="1:13" x14ac:dyDescent="0.3">
      <c r="A328" s="4">
        <v>2025</v>
      </c>
      <c r="B328" s="5" t="s">
        <v>36</v>
      </c>
      <c r="C328" s="22" t="e">
        <f>NA()</f>
        <v>#N/A</v>
      </c>
      <c r="D328" s="4">
        <v>316552</v>
      </c>
      <c r="E328" s="4">
        <v>316407</v>
      </c>
      <c r="F328" s="4">
        <v>316797</v>
      </c>
      <c r="H328" s="48"/>
      <c r="I328" s="49"/>
      <c r="J328" s="48"/>
      <c r="K328" s="48"/>
      <c r="L328" s="47"/>
      <c r="M328" s="47"/>
    </row>
    <row r="329" spans="1:13" x14ac:dyDescent="0.3">
      <c r="A329" s="4">
        <v>2025</v>
      </c>
      <c r="B329" s="5" t="s">
        <v>37</v>
      </c>
      <c r="C329" s="22" t="e">
        <f>NA()</f>
        <v>#N/A</v>
      </c>
      <c r="D329" s="4">
        <v>630212</v>
      </c>
      <c r="E329" s="4">
        <v>628840</v>
      </c>
      <c r="F329" s="4">
        <v>629735</v>
      </c>
      <c r="H329" s="48"/>
      <c r="I329" s="49"/>
      <c r="J329" s="48"/>
      <c r="K329" s="48"/>
      <c r="L329" s="47"/>
      <c r="M329" s="47"/>
    </row>
    <row r="330" spans="1:13" x14ac:dyDescent="0.3">
      <c r="A330" s="4">
        <v>2025</v>
      </c>
      <c r="B330" s="5" t="s">
        <v>78</v>
      </c>
      <c r="C330" s="22" t="e">
        <f>NA()</f>
        <v>#N/A</v>
      </c>
      <c r="D330" s="4">
        <v>1175383</v>
      </c>
      <c r="E330" s="4">
        <v>1166384</v>
      </c>
      <c r="F330" s="4">
        <v>1166908</v>
      </c>
      <c r="H330" s="48"/>
      <c r="I330" s="49"/>
      <c r="J330" s="48"/>
      <c r="K330" s="48"/>
      <c r="L330" s="47"/>
      <c r="M330" s="47"/>
    </row>
    <row r="331" spans="1:13" x14ac:dyDescent="0.3">
      <c r="A331" s="4">
        <v>2025</v>
      </c>
      <c r="B331" s="5" t="s">
        <v>19</v>
      </c>
      <c r="C331" s="22" t="e">
        <f>NA()</f>
        <v>#N/A</v>
      </c>
      <c r="D331" s="4">
        <v>322704</v>
      </c>
      <c r="E331" s="4">
        <v>324190</v>
      </c>
      <c r="F331" s="4">
        <v>320470</v>
      </c>
      <c r="H331" s="48"/>
      <c r="I331" s="49"/>
      <c r="J331" s="48"/>
      <c r="K331" s="48"/>
      <c r="L331" s="47"/>
      <c r="M331" s="47"/>
    </row>
    <row r="332" spans="1:13" x14ac:dyDescent="0.3">
      <c r="A332" s="4">
        <v>2025</v>
      </c>
      <c r="B332" s="5" t="s">
        <v>38</v>
      </c>
      <c r="C332" s="22" t="e">
        <f>NA()</f>
        <v>#N/A</v>
      </c>
      <c r="D332" s="4">
        <v>661889</v>
      </c>
      <c r="E332" s="4">
        <v>665544</v>
      </c>
      <c r="F332" s="4">
        <v>659312</v>
      </c>
      <c r="H332" s="48"/>
      <c r="I332" s="49"/>
      <c r="J332" s="48"/>
      <c r="K332" s="48"/>
      <c r="L332" s="47"/>
      <c r="M332" s="47"/>
    </row>
    <row r="333" spans="1:13" x14ac:dyDescent="0.3">
      <c r="A333" s="4">
        <v>2025</v>
      </c>
      <c r="B333" s="5" t="s">
        <v>39</v>
      </c>
      <c r="C333" s="22" t="e">
        <f>NA()</f>
        <v>#N/A</v>
      </c>
      <c r="D333" s="4">
        <v>946524</v>
      </c>
      <c r="E333" s="4">
        <v>950642</v>
      </c>
      <c r="F333" s="4">
        <v>965072</v>
      </c>
      <c r="H333" s="48"/>
      <c r="I333" s="49"/>
      <c r="J333" s="48"/>
      <c r="K333" s="48"/>
      <c r="L333" s="47"/>
      <c r="M333" s="47"/>
    </row>
    <row r="334" spans="1:13" x14ac:dyDescent="0.3">
      <c r="A334" s="4">
        <v>2025</v>
      </c>
      <c r="B334" s="5" t="s">
        <v>40</v>
      </c>
      <c r="C334" s="22" t="e">
        <f>NA()</f>
        <v>#N/A</v>
      </c>
      <c r="D334" s="4">
        <v>22374</v>
      </c>
      <c r="E334" s="4">
        <v>22375</v>
      </c>
      <c r="F334" s="4">
        <v>22513</v>
      </c>
      <c r="H334" s="48"/>
      <c r="I334" s="49"/>
      <c r="J334" s="48"/>
      <c r="K334" s="48"/>
      <c r="L334" s="47"/>
      <c r="M334" s="47"/>
    </row>
    <row r="335" spans="1:13" x14ac:dyDescent="0.3">
      <c r="A335" s="4">
        <v>2025</v>
      </c>
      <c r="B335" s="5" t="s">
        <v>41</v>
      </c>
      <c r="C335" s="22" t="e">
        <f>NA()</f>
        <v>#N/A</v>
      </c>
      <c r="D335" s="4">
        <v>24498</v>
      </c>
      <c r="E335" s="4">
        <v>23893</v>
      </c>
      <c r="F335" s="4">
        <v>24269</v>
      </c>
      <c r="H335" s="48"/>
      <c r="I335" s="49"/>
      <c r="J335" s="48"/>
      <c r="K335" s="48"/>
      <c r="L335" s="47"/>
      <c r="M335" s="47"/>
    </row>
    <row r="336" spans="1:13" x14ac:dyDescent="0.3">
      <c r="A336" s="4">
        <v>2025</v>
      </c>
      <c r="B336" s="5" t="s">
        <v>42</v>
      </c>
      <c r="C336" s="22" t="e">
        <f>NA()</f>
        <v>#N/A</v>
      </c>
      <c r="D336" s="4">
        <v>442027</v>
      </c>
      <c r="E336" s="4">
        <v>435554</v>
      </c>
      <c r="F336" s="4">
        <v>436709</v>
      </c>
      <c r="H336" s="48"/>
      <c r="I336" s="49"/>
      <c r="J336" s="48"/>
      <c r="K336" s="48"/>
      <c r="L336" s="47"/>
      <c r="M336" s="47"/>
    </row>
    <row r="337" spans="1:13" x14ac:dyDescent="0.3">
      <c r="A337" s="4">
        <v>2025</v>
      </c>
      <c r="B337" s="5" t="s">
        <v>43</v>
      </c>
      <c r="C337" s="22" t="e">
        <f>NA()</f>
        <v>#N/A</v>
      </c>
      <c r="D337" s="4">
        <v>26215</v>
      </c>
      <c r="E337" s="4">
        <v>25966</v>
      </c>
      <c r="F337" s="4">
        <v>25897</v>
      </c>
      <c r="H337" s="48"/>
      <c r="I337" s="49"/>
      <c r="J337" s="48"/>
      <c r="K337" s="48"/>
      <c r="L337" s="47"/>
      <c r="M337" s="47"/>
    </row>
    <row r="338" spans="1:13" x14ac:dyDescent="0.3">
      <c r="A338" s="4">
        <v>2026</v>
      </c>
      <c r="B338" s="5" t="s">
        <v>77</v>
      </c>
      <c r="C338" s="22" t="e">
        <f>NA()</f>
        <v>#N/A</v>
      </c>
      <c r="D338" s="4">
        <v>368522</v>
      </c>
      <c r="E338" s="4">
        <v>372996</v>
      </c>
      <c r="F338" s="4">
        <v>369545</v>
      </c>
      <c r="H338" s="48"/>
      <c r="I338" s="49"/>
      <c r="J338" s="48"/>
      <c r="K338" s="48"/>
      <c r="L338" s="47"/>
      <c r="M338" s="47"/>
    </row>
    <row r="339" spans="1:13" x14ac:dyDescent="0.3">
      <c r="A339" s="4">
        <v>2026</v>
      </c>
      <c r="B339" s="5" t="s">
        <v>35</v>
      </c>
      <c r="C339" s="22" t="e">
        <f>NA()</f>
        <v>#N/A</v>
      </c>
      <c r="D339" s="4">
        <v>115324</v>
      </c>
      <c r="E339" s="4">
        <v>117363</v>
      </c>
      <c r="F339" s="4">
        <v>114923</v>
      </c>
      <c r="H339" s="48"/>
      <c r="I339" s="49"/>
      <c r="J339" s="48"/>
      <c r="K339" s="48"/>
      <c r="L339" s="47"/>
      <c r="M339" s="47"/>
    </row>
    <row r="340" spans="1:13" x14ac:dyDescent="0.3">
      <c r="A340" s="4">
        <v>2026</v>
      </c>
      <c r="B340" s="5" t="s">
        <v>75</v>
      </c>
      <c r="C340" s="22" t="e">
        <f>NA()</f>
        <v>#N/A</v>
      </c>
      <c r="D340" s="4">
        <v>147204</v>
      </c>
      <c r="E340" s="4">
        <v>147204</v>
      </c>
      <c r="F340" s="4">
        <v>145494</v>
      </c>
      <c r="H340" s="48"/>
      <c r="I340" s="49"/>
      <c r="J340" s="48"/>
      <c r="K340" s="48"/>
      <c r="L340" s="47"/>
      <c r="M340" s="47"/>
    </row>
    <row r="341" spans="1:13" x14ac:dyDescent="0.3">
      <c r="A341" s="4">
        <v>2026</v>
      </c>
      <c r="B341" s="5" t="s">
        <v>17</v>
      </c>
      <c r="C341" s="22" t="e">
        <f>NA()</f>
        <v>#N/A</v>
      </c>
      <c r="D341" s="4">
        <v>386216</v>
      </c>
      <c r="E341" s="4">
        <v>389294</v>
      </c>
      <c r="F341" s="4">
        <v>388042</v>
      </c>
      <c r="H341" s="48"/>
      <c r="I341" s="49"/>
      <c r="J341" s="48"/>
      <c r="K341" s="48"/>
      <c r="L341" s="47"/>
      <c r="M341" s="47"/>
    </row>
    <row r="342" spans="1:13" x14ac:dyDescent="0.3">
      <c r="A342" s="4">
        <v>2026</v>
      </c>
      <c r="B342" s="5" t="s">
        <v>36</v>
      </c>
      <c r="C342" s="22" t="e">
        <f>NA()</f>
        <v>#N/A</v>
      </c>
      <c r="D342" s="4">
        <v>317841</v>
      </c>
      <c r="E342" s="4">
        <v>317613</v>
      </c>
      <c r="F342" s="4">
        <v>318043</v>
      </c>
      <c r="H342" s="48"/>
      <c r="I342" s="49"/>
      <c r="J342" s="48"/>
      <c r="K342" s="48"/>
      <c r="L342" s="47"/>
      <c r="M342" s="47"/>
    </row>
    <row r="343" spans="1:13" x14ac:dyDescent="0.3">
      <c r="A343" s="4">
        <v>2026</v>
      </c>
      <c r="B343" s="5" t="s">
        <v>37</v>
      </c>
      <c r="C343" s="22" t="e">
        <f>NA()</f>
        <v>#N/A</v>
      </c>
      <c r="D343" s="4">
        <v>634722</v>
      </c>
      <c r="E343" s="4">
        <v>633241</v>
      </c>
      <c r="F343" s="4">
        <v>634260</v>
      </c>
      <c r="H343" s="48"/>
      <c r="I343" s="49"/>
      <c r="J343" s="48"/>
      <c r="K343" s="48"/>
      <c r="L343" s="47"/>
      <c r="M343" s="47"/>
    </row>
    <row r="344" spans="1:13" x14ac:dyDescent="0.3">
      <c r="A344" s="4">
        <v>2026</v>
      </c>
      <c r="B344" s="5" t="s">
        <v>78</v>
      </c>
      <c r="C344" s="22" t="e">
        <f>NA()</f>
        <v>#N/A</v>
      </c>
      <c r="D344" s="4">
        <v>1178486</v>
      </c>
      <c r="E344" s="4">
        <v>1168830</v>
      </c>
      <c r="F344" s="4">
        <v>1169052</v>
      </c>
      <c r="H344" s="48"/>
      <c r="I344" s="49"/>
      <c r="J344" s="48"/>
      <c r="K344" s="48"/>
      <c r="L344" s="47"/>
      <c r="M344" s="47"/>
    </row>
    <row r="345" spans="1:13" x14ac:dyDescent="0.3">
      <c r="A345" s="4">
        <v>2026</v>
      </c>
      <c r="B345" s="5" t="s">
        <v>19</v>
      </c>
      <c r="C345" s="22" t="e">
        <f>NA()</f>
        <v>#N/A</v>
      </c>
      <c r="D345" s="4">
        <v>322761</v>
      </c>
      <c r="E345" s="4">
        <v>324466</v>
      </c>
      <c r="F345" s="4">
        <v>320340</v>
      </c>
      <c r="H345" s="48"/>
      <c r="I345" s="49"/>
      <c r="J345" s="48"/>
      <c r="K345" s="48"/>
      <c r="L345" s="47"/>
      <c r="M345" s="47"/>
    </row>
    <row r="346" spans="1:13" x14ac:dyDescent="0.3">
      <c r="A346" s="4">
        <v>2026</v>
      </c>
      <c r="B346" s="5" t="s">
        <v>38</v>
      </c>
      <c r="C346" s="22" t="e">
        <f>NA()</f>
        <v>#N/A</v>
      </c>
      <c r="D346" s="4">
        <v>662263</v>
      </c>
      <c r="E346" s="4">
        <v>666396</v>
      </c>
      <c r="F346" s="4">
        <v>659412</v>
      </c>
      <c r="H346" s="48"/>
      <c r="I346" s="49"/>
      <c r="J346" s="48"/>
      <c r="K346" s="48"/>
      <c r="L346" s="47"/>
      <c r="M346" s="47"/>
    </row>
    <row r="347" spans="1:13" x14ac:dyDescent="0.3">
      <c r="A347" s="4">
        <v>2026</v>
      </c>
      <c r="B347" s="5" t="s">
        <v>39</v>
      </c>
      <c r="C347" s="22" t="e">
        <f>NA()</f>
        <v>#N/A</v>
      </c>
      <c r="D347" s="4">
        <v>954733</v>
      </c>
      <c r="E347" s="4">
        <v>958648</v>
      </c>
      <c r="F347" s="4">
        <v>975131</v>
      </c>
      <c r="H347" s="48"/>
      <c r="I347" s="49"/>
      <c r="J347" s="48"/>
      <c r="K347" s="48"/>
      <c r="L347" s="47"/>
      <c r="M347" s="47"/>
    </row>
    <row r="348" spans="1:13" x14ac:dyDescent="0.3">
      <c r="A348" s="4">
        <v>2026</v>
      </c>
      <c r="B348" s="5" t="s">
        <v>40</v>
      </c>
      <c r="C348" s="22" t="e">
        <f>NA()</f>
        <v>#N/A</v>
      </c>
      <c r="D348" s="4">
        <v>22434</v>
      </c>
      <c r="E348" s="4">
        <v>22446</v>
      </c>
      <c r="F348" s="4">
        <v>22581</v>
      </c>
      <c r="H348" s="48"/>
      <c r="I348" s="49"/>
      <c r="J348" s="48"/>
      <c r="K348" s="48"/>
      <c r="L348" s="47"/>
      <c r="M348" s="47"/>
    </row>
    <row r="349" spans="1:13" x14ac:dyDescent="0.3">
      <c r="A349" s="4">
        <v>2026</v>
      </c>
      <c r="B349" s="5" t="s">
        <v>41</v>
      </c>
      <c r="C349" s="22" t="e">
        <f>NA()</f>
        <v>#N/A</v>
      </c>
      <c r="D349" s="4">
        <v>24585</v>
      </c>
      <c r="E349" s="4">
        <v>23914</v>
      </c>
      <c r="F349" s="4">
        <v>24327</v>
      </c>
      <c r="H349" s="48"/>
      <c r="I349" s="49"/>
      <c r="J349" s="48"/>
      <c r="K349" s="48"/>
      <c r="L349" s="47"/>
      <c r="M349" s="47"/>
    </row>
    <row r="350" spans="1:13" x14ac:dyDescent="0.3">
      <c r="A350" s="4">
        <v>2026</v>
      </c>
      <c r="B350" s="5" t="s">
        <v>42</v>
      </c>
      <c r="C350" s="22" t="e">
        <f>NA()</f>
        <v>#N/A</v>
      </c>
      <c r="D350" s="4">
        <v>444608</v>
      </c>
      <c r="E350" s="4">
        <v>437557</v>
      </c>
      <c r="F350" s="4">
        <v>438891</v>
      </c>
      <c r="H350" s="48"/>
      <c r="I350" s="49"/>
      <c r="J350" s="48"/>
      <c r="K350" s="48"/>
      <c r="L350" s="47"/>
      <c r="M350" s="47"/>
    </row>
    <row r="351" spans="1:13" x14ac:dyDescent="0.3">
      <c r="A351" s="4">
        <v>2026</v>
      </c>
      <c r="B351" s="5" t="s">
        <v>43</v>
      </c>
      <c r="C351" s="22" t="e">
        <f>NA()</f>
        <v>#N/A</v>
      </c>
      <c r="D351" s="4">
        <v>26115</v>
      </c>
      <c r="E351" s="4">
        <v>25846</v>
      </c>
      <c r="F351" s="4">
        <v>25773</v>
      </c>
      <c r="H351" s="48"/>
      <c r="I351" s="49"/>
      <c r="J351" s="48"/>
      <c r="K351" s="48"/>
      <c r="L351" s="47"/>
      <c r="M351" s="47"/>
    </row>
    <row r="352" spans="1:13" x14ac:dyDescent="0.3">
      <c r="A352" s="4">
        <v>2027</v>
      </c>
      <c r="B352" s="5" t="s">
        <v>77</v>
      </c>
      <c r="C352" s="22" t="e">
        <f>NA()</f>
        <v>#N/A</v>
      </c>
      <c r="D352" s="4">
        <v>367912</v>
      </c>
      <c r="E352" s="4">
        <v>372845</v>
      </c>
      <c r="F352" s="4">
        <v>369067</v>
      </c>
      <c r="H352" s="48"/>
      <c r="I352" s="49"/>
      <c r="J352" s="48"/>
      <c r="K352" s="48"/>
      <c r="L352" s="47"/>
      <c r="M352" s="47"/>
    </row>
    <row r="353" spans="1:13" x14ac:dyDescent="0.3">
      <c r="A353" s="4">
        <v>2027</v>
      </c>
      <c r="B353" s="5" t="s">
        <v>35</v>
      </c>
      <c r="C353" s="22" t="e">
        <f>NA()</f>
        <v>#N/A</v>
      </c>
      <c r="D353" s="4">
        <v>115337</v>
      </c>
      <c r="E353" s="4">
        <v>117612</v>
      </c>
      <c r="F353" s="4">
        <v>114901</v>
      </c>
      <c r="H353" s="48"/>
      <c r="I353" s="49"/>
      <c r="J353" s="48"/>
      <c r="K353" s="48"/>
      <c r="L353" s="47"/>
      <c r="M353" s="47"/>
    </row>
    <row r="354" spans="1:13" x14ac:dyDescent="0.3">
      <c r="A354" s="4">
        <v>2027</v>
      </c>
      <c r="B354" s="5" t="s">
        <v>75</v>
      </c>
      <c r="C354" s="22" t="e">
        <f>NA()</f>
        <v>#N/A</v>
      </c>
      <c r="D354" s="4">
        <v>146868</v>
      </c>
      <c r="E354" s="4">
        <v>146939</v>
      </c>
      <c r="F354" s="4">
        <v>145015</v>
      </c>
      <c r="H354" s="48"/>
      <c r="I354" s="49"/>
      <c r="J354" s="48"/>
      <c r="K354" s="48"/>
      <c r="L354" s="47"/>
      <c r="M354" s="47"/>
    </row>
    <row r="355" spans="1:13" x14ac:dyDescent="0.3">
      <c r="A355" s="4">
        <v>2027</v>
      </c>
      <c r="B355" s="5" t="s">
        <v>17</v>
      </c>
      <c r="C355" s="22" t="e">
        <f>NA()</f>
        <v>#N/A</v>
      </c>
      <c r="D355" s="4">
        <v>387569</v>
      </c>
      <c r="E355" s="4">
        <v>390925</v>
      </c>
      <c r="F355" s="4">
        <v>389483</v>
      </c>
      <c r="H355" s="48"/>
      <c r="I355" s="49"/>
      <c r="J355" s="48"/>
      <c r="K355" s="48"/>
      <c r="L355" s="47"/>
      <c r="M355" s="47"/>
    </row>
    <row r="356" spans="1:13" x14ac:dyDescent="0.3">
      <c r="A356" s="4">
        <v>2027</v>
      </c>
      <c r="B356" s="5" t="s">
        <v>36</v>
      </c>
      <c r="C356" s="22" t="e">
        <f>NA()</f>
        <v>#N/A</v>
      </c>
      <c r="D356" s="4">
        <v>319100</v>
      </c>
      <c r="E356" s="4">
        <v>318755</v>
      </c>
      <c r="F356" s="4">
        <v>319245</v>
      </c>
      <c r="H356" s="48"/>
      <c r="I356" s="49"/>
      <c r="J356" s="48"/>
      <c r="K356" s="48"/>
      <c r="L356" s="47"/>
      <c r="M356" s="47"/>
    </row>
    <row r="357" spans="1:13" x14ac:dyDescent="0.3">
      <c r="A357" s="4">
        <v>2027</v>
      </c>
      <c r="B357" s="5" t="s">
        <v>37</v>
      </c>
      <c r="C357" s="22" t="e">
        <f>NA()</f>
        <v>#N/A</v>
      </c>
      <c r="D357" s="4">
        <v>639183</v>
      </c>
      <c r="E357" s="4">
        <v>637557</v>
      </c>
      <c r="F357" s="4">
        <v>638709</v>
      </c>
      <c r="H357" s="48"/>
      <c r="I357" s="49"/>
      <c r="J357" s="48"/>
      <c r="K357" s="48"/>
      <c r="L357" s="47"/>
      <c r="M357" s="47"/>
    </row>
    <row r="358" spans="1:13" x14ac:dyDescent="0.3">
      <c r="A358" s="4">
        <v>2027</v>
      </c>
      <c r="B358" s="5" t="s">
        <v>78</v>
      </c>
      <c r="C358" s="22" t="e">
        <f>NA()</f>
        <v>#N/A</v>
      </c>
      <c r="D358" s="4">
        <v>1181427</v>
      </c>
      <c r="E358" s="4">
        <v>1171166</v>
      </c>
      <c r="F358" s="4">
        <v>1171025</v>
      </c>
      <c r="H358" s="48"/>
      <c r="I358" s="49"/>
      <c r="J358" s="48"/>
      <c r="K358" s="48"/>
      <c r="L358" s="47"/>
      <c r="M358" s="47"/>
    </row>
    <row r="359" spans="1:13" x14ac:dyDescent="0.3">
      <c r="A359" s="4">
        <v>2027</v>
      </c>
      <c r="B359" s="5" t="s">
        <v>19</v>
      </c>
      <c r="C359" s="22" t="e">
        <f>NA()</f>
        <v>#N/A</v>
      </c>
      <c r="D359" s="4">
        <v>322761</v>
      </c>
      <c r="E359" s="4">
        <v>324686</v>
      </c>
      <c r="F359" s="4">
        <v>320146</v>
      </c>
      <c r="H359" s="48"/>
      <c r="I359" s="49"/>
      <c r="J359" s="48"/>
      <c r="K359" s="48"/>
      <c r="L359" s="47"/>
      <c r="M359" s="47"/>
    </row>
    <row r="360" spans="1:13" x14ac:dyDescent="0.3">
      <c r="A360" s="4">
        <v>2027</v>
      </c>
      <c r="B360" s="5" t="s">
        <v>38</v>
      </c>
      <c r="C360" s="22" t="e">
        <f>NA()</f>
        <v>#N/A</v>
      </c>
      <c r="D360" s="4">
        <v>662554</v>
      </c>
      <c r="E360" s="4">
        <v>667172</v>
      </c>
      <c r="F360" s="4">
        <v>659412</v>
      </c>
      <c r="H360" s="48"/>
      <c r="I360" s="49"/>
      <c r="J360" s="48"/>
      <c r="K360" s="48"/>
      <c r="L360" s="47"/>
      <c r="M360" s="47"/>
    </row>
    <row r="361" spans="1:13" x14ac:dyDescent="0.3">
      <c r="A361" s="4">
        <v>2027</v>
      </c>
      <c r="B361" s="5" t="s">
        <v>39</v>
      </c>
      <c r="C361" s="22" t="e">
        <f>NA()</f>
        <v>#N/A</v>
      </c>
      <c r="D361" s="4">
        <v>962866</v>
      </c>
      <c r="E361" s="4">
        <v>966546</v>
      </c>
      <c r="F361" s="4">
        <v>985229</v>
      </c>
      <c r="H361" s="48"/>
      <c r="I361" s="49"/>
      <c r="J361" s="48"/>
      <c r="K361" s="48"/>
      <c r="L361" s="47"/>
      <c r="M361" s="47"/>
    </row>
    <row r="362" spans="1:13" x14ac:dyDescent="0.3">
      <c r="A362" s="4">
        <v>2027</v>
      </c>
      <c r="B362" s="5" t="s">
        <v>40</v>
      </c>
      <c r="C362" s="22" t="e">
        <f>NA()</f>
        <v>#N/A</v>
      </c>
      <c r="D362" s="4">
        <v>22496</v>
      </c>
      <c r="E362" s="4">
        <v>22511</v>
      </c>
      <c r="F362" s="4">
        <v>22637</v>
      </c>
      <c r="H362" s="48"/>
      <c r="I362" s="49"/>
      <c r="J362" s="48"/>
      <c r="K362" s="48"/>
      <c r="L362" s="47"/>
      <c r="M362" s="47"/>
    </row>
    <row r="363" spans="1:13" x14ac:dyDescent="0.3">
      <c r="A363" s="4">
        <v>2027</v>
      </c>
      <c r="B363" s="5" t="s">
        <v>41</v>
      </c>
      <c r="C363" s="22" t="e">
        <f>NA()</f>
        <v>#N/A</v>
      </c>
      <c r="D363" s="4">
        <v>24671</v>
      </c>
      <c r="E363" s="4">
        <v>23938</v>
      </c>
      <c r="F363" s="4">
        <v>24386</v>
      </c>
      <c r="H363" s="48"/>
      <c r="I363" s="49"/>
      <c r="J363" s="48"/>
      <c r="K363" s="48"/>
      <c r="L363" s="47"/>
      <c r="M363" s="47"/>
    </row>
    <row r="364" spans="1:13" x14ac:dyDescent="0.3">
      <c r="A364" s="4">
        <v>2027</v>
      </c>
      <c r="B364" s="5" t="s">
        <v>42</v>
      </c>
      <c r="C364" s="22" t="e">
        <f>NA()</f>
        <v>#N/A</v>
      </c>
      <c r="D364" s="4">
        <v>447137</v>
      </c>
      <c r="E364" s="4">
        <v>439516</v>
      </c>
      <c r="F364" s="4">
        <v>440997</v>
      </c>
      <c r="H364" s="48"/>
      <c r="I364" s="49"/>
      <c r="J364" s="48"/>
      <c r="K364" s="48"/>
      <c r="L364" s="47"/>
      <c r="M364" s="47"/>
    </row>
    <row r="365" spans="1:13" x14ac:dyDescent="0.3">
      <c r="A365" s="4">
        <v>2027</v>
      </c>
      <c r="B365" s="5" t="s">
        <v>43</v>
      </c>
      <c r="C365" s="22" t="e">
        <f>NA()</f>
        <v>#N/A</v>
      </c>
      <c r="D365" s="4">
        <v>26011</v>
      </c>
      <c r="E365" s="4">
        <v>25724</v>
      </c>
      <c r="F365" s="4">
        <v>25640</v>
      </c>
      <c r="H365" s="48"/>
      <c r="I365" s="49"/>
      <c r="J365" s="48"/>
      <c r="K365" s="48"/>
      <c r="L365" s="47"/>
      <c r="M365" s="47"/>
    </row>
    <row r="366" spans="1:13" x14ac:dyDescent="0.3">
      <c r="A366" s="4">
        <v>2028</v>
      </c>
      <c r="B366" s="5" t="s">
        <v>77</v>
      </c>
      <c r="C366" s="22" t="e">
        <f>NA()</f>
        <v>#N/A</v>
      </c>
      <c r="D366" s="4">
        <v>367245</v>
      </c>
      <c r="E366" s="4">
        <v>372601</v>
      </c>
      <c r="F366" s="4">
        <v>368495</v>
      </c>
      <c r="H366" s="48"/>
      <c r="I366" s="49"/>
      <c r="J366" s="48"/>
      <c r="K366" s="48"/>
      <c r="L366" s="47"/>
      <c r="M366" s="47"/>
    </row>
    <row r="367" spans="1:13" x14ac:dyDescent="0.3">
      <c r="A367" s="4">
        <v>2028</v>
      </c>
      <c r="B367" s="5" t="s">
        <v>35</v>
      </c>
      <c r="C367" s="22" t="e">
        <f>NA()</f>
        <v>#N/A</v>
      </c>
      <c r="D367" s="4">
        <v>115311</v>
      </c>
      <c r="E367" s="4">
        <v>117832</v>
      </c>
      <c r="F367" s="4">
        <v>114855</v>
      </c>
      <c r="H367" s="48"/>
      <c r="I367" s="49"/>
      <c r="J367" s="48"/>
      <c r="K367" s="48"/>
      <c r="L367" s="47"/>
      <c r="M367" s="47"/>
    </row>
    <row r="368" spans="1:13" x14ac:dyDescent="0.3">
      <c r="A368" s="4">
        <v>2028</v>
      </c>
      <c r="B368" s="5" t="s">
        <v>75</v>
      </c>
      <c r="C368" s="22" t="e">
        <f>NA()</f>
        <v>#N/A</v>
      </c>
      <c r="D368" s="4">
        <v>146505</v>
      </c>
      <c r="E368" s="4">
        <v>146670</v>
      </c>
      <c r="F368" s="4">
        <v>144530</v>
      </c>
      <c r="H368" s="48"/>
      <c r="I368" s="49"/>
      <c r="J368" s="48"/>
      <c r="K368" s="48"/>
      <c r="L368" s="47"/>
      <c r="M368" s="47"/>
    </row>
    <row r="369" spans="1:13" x14ac:dyDescent="0.3">
      <c r="A369" s="4">
        <v>2028</v>
      </c>
      <c r="B369" s="5" t="s">
        <v>17</v>
      </c>
      <c r="C369" s="22" t="e">
        <f>NA()</f>
        <v>#N/A</v>
      </c>
      <c r="D369" s="4">
        <v>388867</v>
      </c>
      <c r="E369" s="4">
        <v>392538</v>
      </c>
      <c r="F369" s="4">
        <v>390896</v>
      </c>
      <c r="H369" s="48"/>
      <c r="I369" s="49"/>
      <c r="J369" s="48"/>
      <c r="K369" s="48"/>
      <c r="L369" s="47"/>
      <c r="M369" s="47"/>
    </row>
    <row r="370" spans="1:13" x14ac:dyDescent="0.3">
      <c r="A370" s="4">
        <v>2028</v>
      </c>
      <c r="B370" s="5" t="s">
        <v>36</v>
      </c>
      <c r="C370" s="22" t="e">
        <f>NA()</f>
        <v>#N/A</v>
      </c>
      <c r="D370" s="4">
        <v>320323</v>
      </c>
      <c r="E370" s="4">
        <v>319900</v>
      </c>
      <c r="F370" s="4">
        <v>320432</v>
      </c>
      <c r="H370" s="48"/>
      <c r="I370" s="49"/>
      <c r="J370" s="48"/>
      <c r="K370" s="48"/>
      <c r="L370" s="47"/>
      <c r="M370" s="47"/>
    </row>
    <row r="371" spans="1:13" x14ac:dyDescent="0.3">
      <c r="A371" s="4">
        <v>2028</v>
      </c>
      <c r="B371" s="5" t="s">
        <v>37</v>
      </c>
      <c r="C371" s="22" t="e">
        <f>NA()</f>
        <v>#N/A</v>
      </c>
      <c r="D371" s="4">
        <v>643556</v>
      </c>
      <c r="E371" s="4">
        <v>641780</v>
      </c>
      <c r="F371" s="4">
        <v>643062</v>
      </c>
      <c r="H371" s="48"/>
      <c r="I371" s="49"/>
      <c r="J371" s="48"/>
      <c r="K371" s="48"/>
      <c r="L371" s="47"/>
      <c r="M371" s="47"/>
    </row>
    <row r="372" spans="1:13" x14ac:dyDescent="0.3">
      <c r="A372" s="4">
        <v>2028</v>
      </c>
      <c r="B372" s="5" t="s">
        <v>78</v>
      </c>
      <c r="C372" s="22" t="e">
        <f>NA()</f>
        <v>#N/A</v>
      </c>
      <c r="D372" s="4">
        <v>1184200</v>
      </c>
      <c r="E372" s="4">
        <v>1173394</v>
      </c>
      <c r="F372" s="4">
        <v>1172781</v>
      </c>
      <c r="H372" s="48"/>
      <c r="I372" s="49"/>
      <c r="J372" s="48"/>
      <c r="K372" s="48"/>
      <c r="L372" s="47"/>
      <c r="M372" s="47"/>
    </row>
    <row r="373" spans="1:13" x14ac:dyDescent="0.3">
      <c r="A373" s="4">
        <v>2028</v>
      </c>
      <c r="B373" s="5" t="s">
        <v>19</v>
      </c>
      <c r="C373" s="22" t="e">
        <f>NA()</f>
        <v>#N/A</v>
      </c>
      <c r="D373" s="4">
        <v>322682</v>
      </c>
      <c r="E373" s="4">
        <v>324857</v>
      </c>
      <c r="F373" s="4">
        <v>319887</v>
      </c>
      <c r="H373" s="48"/>
      <c r="I373" s="49"/>
      <c r="J373" s="48"/>
      <c r="K373" s="48"/>
      <c r="L373" s="47"/>
      <c r="M373" s="47"/>
    </row>
    <row r="374" spans="1:13" x14ac:dyDescent="0.3">
      <c r="A374" s="4">
        <v>2028</v>
      </c>
      <c r="B374" s="5" t="s">
        <v>38</v>
      </c>
      <c r="C374" s="22" t="e">
        <f>NA()</f>
        <v>#N/A</v>
      </c>
      <c r="D374" s="4">
        <v>662736</v>
      </c>
      <c r="E374" s="4">
        <v>667827</v>
      </c>
      <c r="F374" s="4">
        <v>659275</v>
      </c>
      <c r="H374" s="48"/>
      <c r="I374" s="49"/>
      <c r="J374" s="48"/>
      <c r="K374" s="48"/>
      <c r="L374" s="47"/>
      <c r="M374" s="47"/>
    </row>
    <row r="375" spans="1:13" x14ac:dyDescent="0.3">
      <c r="A375" s="4">
        <v>2028</v>
      </c>
      <c r="B375" s="5" t="s">
        <v>39</v>
      </c>
      <c r="C375" s="22" t="e">
        <f>NA()</f>
        <v>#N/A</v>
      </c>
      <c r="D375" s="4">
        <v>970900</v>
      </c>
      <c r="E375" s="4">
        <v>974201</v>
      </c>
      <c r="F375" s="4">
        <v>995217</v>
      </c>
      <c r="H375" s="48"/>
      <c r="I375" s="49"/>
      <c r="J375" s="48"/>
      <c r="K375" s="48"/>
      <c r="L375" s="47"/>
      <c r="M375" s="47"/>
    </row>
    <row r="376" spans="1:13" x14ac:dyDescent="0.3">
      <c r="A376" s="4">
        <v>2028</v>
      </c>
      <c r="B376" s="5" t="s">
        <v>40</v>
      </c>
      <c r="C376" s="22" t="e">
        <f>NA()</f>
        <v>#N/A</v>
      </c>
      <c r="D376" s="4">
        <v>22550</v>
      </c>
      <c r="E376" s="4">
        <v>22570</v>
      </c>
      <c r="F376" s="4">
        <v>22684</v>
      </c>
      <c r="H376" s="48"/>
      <c r="I376" s="49"/>
      <c r="J376" s="48"/>
      <c r="K376" s="48"/>
      <c r="L376" s="47"/>
      <c r="M376" s="47"/>
    </row>
    <row r="377" spans="1:13" x14ac:dyDescent="0.3">
      <c r="A377" s="4">
        <v>2028</v>
      </c>
      <c r="B377" s="5" t="s">
        <v>41</v>
      </c>
      <c r="C377" s="22" t="e">
        <f>NA()</f>
        <v>#N/A</v>
      </c>
      <c r="D377" s="4">
        <v>24754</v>
      </c>
      <c r="E377" s="4">
        <v>23952</v>
      </c>
      <c r="F377" s="4">
        <v>24441</v>
      </c>
      <c r="H377" s="48"/>
      <c r="I377" s="49"/>
      <c r="J377" s="48"/>
      <c r="K377" s="48"/>
      <c r="L377" s="47"/>
      <c r="M377" s="47"/>
    </row>
    <row r="378" spans="1:13" x14ac:dyDescent="0.3">
      <c r="A378" s="4">
        <v>2028</v>
      </c>
      <c r="B378" s="5" t="s">
        <v>42</v>
      </c>
      <c r="C378" s="22" t="e">
        <f>NA()</f>
        <v>#N/A</v>
      </c>
      <c r="D378" s="4">
        <v>449628</v>
      </c>
      <c r="E378" s="4">
        <v>441424</v>
      </c>
      <c r="F378" s="4">
        <v>443081</v>
      </c>
      <c r="H378" s="48"/>
      <c r="I378" s="49"/>
      <c r="J378" s="48"/>
      <c r="K378" s="48"/>
      <c r="L378" s="47"/>
      <c r="M378" s="47"/>
    </row>
    <row r="379" spans="1:13" x14ac:dyDescent="0.3">
      <c r="A379" s="4">
        <v>2028</v>
      </c>
      <c r="B379" s="5" t="s">
        <v>43</v>
      </c>
      <c r="C379" s="22" t="e">
        <f>NA()</f>
        <v>#N/A</v>
      </c>
      <c r="D379" s="4">
        <v>25893</v>
      </c>
      <c r="E379" s="4">
        <v>25604</v>
      </c>
      <c r="F379" s="4">
        <v>25514</v>
      </c>
      <c r="H379" s="48"/>
      <c r="I379" s="49"/>
      <c r="J379" s="48"/>
      <c r="K379" s="48"/>
      <c r="L379" s="47"/>
      <c r="M379" s="47"/>
    </row>
    <row r="380" spans="1:13" x14ac:dyDescent="0.3">
      <c r="A380" s="4">
        <v>2029</v>
      </c>
      <c r="B380" s="5" t="s">
        <v>77</v>
      </c>
      <c r="C380" s="22" t="e">
        <f>NA()</f>
        <v>#N/A</v>
      </c>
      <c r="D380" s="4">
        <v>366481</v>
      </c>
      <c r="E380" s="4">
        <v>372320</v>
      </c>
      <c r="F380" s="4">
        <v>367879</v>
      </c>
      <c r="H380" s="48"/>
      <c r="I380" s="49"/>
      <c r="J380" s="48"/>
      <c r="K380" s="48"/>
      <c r="L380" s="47"/>
      <c r="M380" s="47"/>
    </row>
    <row r="381" spans="1:13" x14ac:dyDescent="0.3">
      <c r="A381" s="4">
        <v>2029</v>
      </c>
      <c r="B381" s="5" t="s">
        <v>35</v>
      </c>
      <c r="C381" s="22" t="e">
        <f>NA()</f>
        <v>#N/A</v>
      </c>
      <c r="D381" s="4">
        <v>115253</v>
      </c>
      <c r="E381" s="4">
        <v>118021</v>
      </c>
      <c r="F381" s="4">
        <v>114765</v>
      </c>
      <c r="H381" s="48"/>
      <c r="I381" s="49"/>
      <c r="J381" s="48"/>
      <c r="K381" s="48"/>
      <c r="L381" s="47"/>
      <c r="M381" s="47"/>
    </row>
    <row r="382" spans="1:13" x14ac:dyDescent="0.3">
      <c r="A382" s="4">
        <v>2029</v>
      </c>
      <c r="B382" s="5" t="s">
        <v>75</v>
      </c>
      <c r="C382" s="22" t="e">
        <f>NA()</f>
        <v>#N/A</v>
      </c>
      <c r="D382" s="4">
        <v>146110</v>
      </c>
      <c r="E382" s="4">
        <v>146363</v>
      </c>
      <c r="F382" s="4">
        <v>143987</v>
      </c>
      <c r="H382" s="48"/>
      <c r="I382" s="49"/>
      <c r="J382" s="48"/>
      <c r="K382" s="48"/>
      <c r="L382" s="47"/>
      <c r="M382" s="47"/>
    </row>
    <row r="383" spans="1:13" x14ac:dyDescent="0.3">
      <c r="A383" s="4">
        <v>2029</v>
      </c>
      <c r="B383" s="5" t="s">
        <v>17</v>
      </c>
      <c r="C383" s="22" t="e">
        <f>NA()</f>
        <v>#N/A</v>
      </c>
      <c r="D383" s="4">
        <v>390104</v>
      </c>
      <c r="E383" s="4">
        <v>394078</v>
      </c>
      <c r="F383" s="4">
        <v>392230</v>
      </c>
      <c r="H383" s="48"/>
      <c r="I383" s="49"/>
      <c r="J383" s="48"/>
      <c r="K383" s="48"/>
      <c r="L383" s="47"/>
      <c r="M383" s="47"/>
    </row>
    <row r="384" spans="1:13" x14ac:dyDescent="0.3">
      <c r="A384" s="4">
        <v>2029</v>
      </c>
      <c r="B384" s="5" t="s">
        <v>36</v>
      </c>
      <c r="C384" s="22" t="e">
        <f>NA()</f>
        <v>#N/A</v>
      </c>
      <c r="D384" s="4">
        <v>321487</v>
      </c>
      <c r="E384" s="4">
        <v>320981</v>
      </c>
      <c r="F384" s="4">
        <v>321532</v>
      </c>
      <c r="H384" s="48"/>
      <c r="I384" s="49"/>
      <c r="J384" s="48"/>
      <c r="K384" s="48"/>
      <c r="L384" s="47"/>
      <c r="M384" s="47"/>
    </row>
    <row r="385" spans="1:13" x14ac:dyDescent="0.3">
      <c r="A385" s="4">
        <v>2029</v>
      </c>
      <c r="B385" s="5" t="s">
        <v>37</v>
      </c>
      <c r="C385" s="22" t="e">
        <f>NA()</f>
        <v>#N/A</v>
      </c>
      <c r="D385" s="4">
        <v>647868</v>
      </c>
      <c r="E385" s="4">
        <v>645863</v>
      </c>
      <c r="F385" s="4">
        <v>647304</v>
      </c>
      <c r="H385" s="48"/>
      <c r="I385" s="49"/>
      <c r="J385" s="48"/>
      <c r="K385" s="48"/>
      <c r="L385" s="47"/>
      <c r="M385" s="47"/>
    </row>
    <row r="386" spans="1:13" x14ac:dyDescent="0.3">
      <c r="A386" s="4">
        <v>2029</v>
      </c>
      <c r="B386" s="5" t="s">
        <v>78</v>
      </c>
      <c r="C386" s="22" t="e">
        <f>NA()</f>
        <v>#N/A</v>
      </c>
      <c r="D386" s="4">
        <v>1186773</v>
      </c>
      <c r="E386" s="4">
        <v>1175451</v>
      </c>
      <c r="F386" s="4">
        <v>1174339</v>
      </c>
      <c r="H386" s="48"/>
      <c r="I386" s="49"/>
      <c r="J386" s="48"/>
      <c r="K386" s="48"/>
      <c r="L386" s="47"/>
      <c r="M386" s="47"/>
    </row>
    <row r="387" spans="1:13" x14ac:dyDescent="0.3">
      <c r="A387" s="4">
        <v>2029</v>
      </c>
      <c r="B387" s="5" t="s">
        <v>19</v>
      </c>
      <c r="C387" s="22" t="e">
        <f>NA()</f>
        <v>#N/A</v>
      </c>
      <c r="D387" s="4">
        <v>322530</v>
      </c>
      <c r="E387" s="4">
        <v>324973</v>
      </c>
      <c r="F387" s="4">
        <v>319576</v>
      </c>
      <c r="H387" s="48"/>
      <c r="I387" s="49"/>
      <c r="J387" s="48"/>
      <c r="K387" s="48"/>
      <c r="L387" s="47"/>
      <c r="M387" s="47"/>
    </row>
    <row r="388" spans="1:13" x14ac:dyDescent="0.3">
      <c r="A388" s="4">
        <v>2029</v>
      </c>
      <c r="B388" s="5" t="s">
        <v>38</v>
      </c>
      <c r="C388" s="22" t="e">
        <f>NA()</f>
        <v>#N/A</v>
      </c>
      <c r="D388" s="4">
        <v>662830</v>
      </c>
      <c r="E388" s="4">
        <v>668389</v>
      </c>
      <c r="F388" s="4">
        <v>659029</v>
      </c>
      <c r="H388" s="48"/>
      <c r="I388" s="49"/>
      <c r="J388" s="48"/>
      <c r="K388" s="48"/>
      <c r="L388" s="47"/>
      <c r="M388" s="47"/>
    </row>
    <row r="389" spans="1:13" x14ac:dyDescent="0.3">
      <c r="A389" s="4">
        <v>2029</v>
      </c>
      <c r="B389" s="5" t="s">
        <v>39</v>
      </c>
      <c r="C389" s="22" t="e">
        <f>NA()</f>
        <v>#N/A</v>
      </c>
      <c r="D389" s="4">
        <v>978834</v>
      </c>
      <c r="E389" s="4">
        <v>981735</v>
      </c>
      <c r="F389" s="4">
        <v>1005189</v>
      </c>
      <c r="H389" s="48"/>
      <c r="I389" s="49"/>
      <c r="J389" s="48"/>
      <c r="K389" s="48"/>
      <c r="L389" s="47"/>
      <c r="M389" s="47"/>
    </row>
    <row r="390" spans="1:13" x14ac:dyDescent="0.3">
      <c r="A390" s="4">
        <v>2029</v>
      </c>
      <c r="B390" s="5" t="s">
        <v>40</v>
      </c>
      <c r="C390" s="22" t="e">
        <f>NA()</f>
        <v>#N/A</v>
      </c>
      <c r="D390" s="4">
        <v>22592</v>
      </c>
      <c r="E390" s="4">
        <v>22626</v>
      </c>
      <c r="F390" s="4">
        <v>22725</v>
      </c>
      <c r="H390" s="48"/>
      <c r="I390" s="49"/>
      <c r="J390" s="48"/>
      <c r="K390" s="48"/>
      <c r="L390" s="47"/>
      <c r="M390" s="47"/>
    </row>
    <row r="391" spans="1:13" x14ac:dyDescent="0.3">
      <c r="A391" s="4">
        <v>2029</v>
      </c>
      <c r="B391" s="5" t="s">
        <v>41</v>
      </c>
      <c r="C391" s="22" t="e">
        <f>NA()</f>
        <v>#N/A</v>
      </c>
      <c r="D391" s="4">
        <v>24833</v>
      </c>
      <c r="E391" s="4">
        <v>23967</v>
      </c>
      <c r="F391" s="4">
        <v>24502</v>
      </c>
      <c r="H391" s="48"/>
      <c r="I391" s="49"/>
      <c r="J391" s="48"/>
      <c r="K391" s="48"/>
      <c r="L391" s="47"/>
      <c r="M391" s="47"/>
    </row>
    <row r="392" spans="1:13" x14ac:dyDescent="0.3">
      <c r="A392" s="4">
        <v>2029</v>
      </c>
      <c r="B392" s="5" t="s">
        <v>42</v>
      </c>
      <c r="C392" s="22" t="e">
        <f>NA()</f>
        <v>#N/A</v>
      </c>
      <c r="D392" s="4">
        <v>452069</v>
      </c>
      <c r="E392" s="4">
        <v>443294</v>
      </c>
      <c r="F392" s="4">
        <v>445106</v>
      </c>
      <c r="H392" s="48"/>
      <c r="I392" s="49"/>
      <c r="J392" s="48"/>
      <c r="K392" s="48"/>
      <c r="L392" s="47"/>
      <c r="M392" s="47"/>
    </row>
    <row r="393" spans="1:13" x14ac:dyDescent="0.3">
      <c r="A393" s="4">
        <v>2029</v>
      </c>
      <c r="B393" s="5" t="s">
        <v>43</v>
      </c>
      <c r="C393" s="22" t="e">
        <f>NA()</f>
        <v>#N/A</v>
      </c>
      <c r="D393" s="4">
        <v>25777</v>
      </c>
      <c r="E393" s="4">
        <v>25480</v>
      </c>
      <c r="F393" s="4">
        <v>25378</v>
      </c>
      <c r="H393" s="48"/>
      <c r="I393" s="49"/>
      <c r="J393" s="48"/>
      <c r="K393" s="48"/>
      <c r="L393" s="47"/>
      <c r="M393" s="47"/>
    </row>
    <row r="394" spans="1:13" x14ac:dyDescent="0.3">
      <c r="A394" s="4">
        <v>2030</v>
      </c>
      <c r="B394" s="5" t="s">
        <v>77</v>
      </c>
      <c r="C394" s="22" t="e">
        <f>NA()</f>
        <v>#N/A</v>
      </c>
      <c r="D394" s="4">
        <v>365643</v>
      </c>
      <c r="E394" s="4">
        <v>371933</v>
      </c>
      <c r="F394" s="4">
        <v>367157</v>
      </c>
      <c r="H394" s="48"/>
      <c r="I394" s="49"/>
      <c r="J394" s="48"/>
      <c r="K394" s="48"/>
      <c r="L394" s="47"/>
      <c r="M394" s="47"/>
    </row>
    <row r="395" spans="1:13" x14ac:dyDescent="0.3">
      <c r="A395" s="4">
        <v>2030</v>
      </c>
      <c r="B395" s="5" t="s">
        <v>35</v>
      </c>
      <c r="C395" s="22" t="e">
        <f>NA()</f>
        <v>#N/A</v>
      </c>
      <c r="D395" s="4">
        <v>115161</v>
      </c>
      <c r="E395" s="4">
        <v>118203</v>
      </c>
      <c r="F395" s="4">
        <v>114657</v>
      </c>
      <c r="H395" s="48"/>
      <c r="I395" s="49"/>
      <c r="J395" s="48"/>
      <c r="K395" s="48"/>
      <c r="L395" s="47"/>
      <c r="M395" s="47"/>
    </row>
    <row r="396" spans="1:13" x14ac:dyDescent="0.3">
      <c r="A396" s="4">
        <v>2030</v>
      </c>
      <c r="B396" s="5" t="s">
        <v>75</v>
      </c>
      <c r="C396" s="22" t="e">
        <f>NA()</f>
        <v>#N/A</v>
      </c>
      <c r="D396" s="4">
        <v>145677</v>
      </c>
      <c r="E396" s="4">
        <v>146042</v>
      </c>
      <c r="F396" s="4">
        <v>143409</v>
      </c>
      <c r="H396" s="48"/>
      <c r="I396" s="49"/>
      <c r="J396" s="48"/>
      <c r="K396" s="48"/>
      <c r="L396" s="47"/>
      <c r="M396" s="47"/>
    </row>
    <row r="397" spans="1:13" x14ac:dyDescent="0.3">
      <c r="A397" s="4">
        <v>2030</v>
      </c>
      <c r="B397" s="5" t="s">
        <v>17</v>
      </c>
      <c r="C397" s="22" t="e">
        <f>NA()</f>
        <v>#N/A</v>
      </c>
      <c r="D397" s="4">
        <v>391292</v>
      </c>
      <c r="E397" s="4">
        <v>395569</v>
      </c>
      <c r="F397" s="4">
        <v>393525</v>
      </c>
      <c r="H397" s="48"/>
      <c r="I397" s="49"/>
      <c r="J397" s="48"/>
      <c r="K397" s="48"/>
      <c r="L397" s="47"/>
      <c r="M397" s="47"/>
    </row>
    <row r="398" spans="1:13" x14ac:dyDescent="0.3">
      <c r="A398" s="4">
        <v>2030</v>
      </c>
      <c r="B398" s="5" t="s">
        <v>36</v>
      </c>
      <c r="C398" s="22" t="e">
        <f>NA()</f>
        <v>#N/A</v>
      </c>
      <c r="D398" s="4">
        <v>322608</v>
      </c>
      <c r="E398" s="4">
        <v>322046</v>
      </c>
      <c r="F398" s="4">
        <v>322613</v>
      </c>
      <c r="H398" s="48"/>
      <c r="I398" s="49"/>
      <c r="J398" s="48"/>
      <c r="K398" s="48"/>
      <c r="L398" s="47"/>
      <c r="M398" s="47"/>
    </row>
    <row r="399" spans="1:13" x14ac:dyDescent="0.3">
      <c r="A399" s="4">
        <v>2030</v>
      </c>
      <c r="B399" s="5" t="s">
        <v>37</v>
      </c>
      <c r="C399" s="22" t="e">
        <f>NA()</f>
        <v>#N/A</v>
      </c>
      <c r="D399" s="4">
        <v>652101</v>
      </c>
      <c r="E399" s="4">
        <v>649806</v>
      </c>
      <c r="F399" s="4">
        <v>651433</v>
      </c>
      <c r="H399" s="48"/>
      <c r="I399" s="49"/>
      <c r="J399" s="48"/>
      <c r="K399" s="48"/>
      <c r="L399" s="47"/>
      <c r="M399" s="47"/>
    </row>
    <row r="400" spans="1:13" x14ac:dyDescent="0.3">
      <c r="A400" s="4">
        <v>2030</v>
      </c>
      <c r="B400" s="5" t="s">
        <v>78</v>
      </c>
      <c r="C400" s="22" t="e">
        <f>NA()</f>
        <v>#N/A</v>
      </c>
      <c r="D400" s="4">
        <v>1189175</v>
      </c>
      <c r="E400" s="4">
        <v>1177461</v>
      </c>
      <c r="F400" s="4">
        <v>1175779</v>
      </c>
      <c r="H400" s="48"/>
      <c r="I400" s="49"/>
      <c r="J400" s="48"/>
      <c r="K400" s="48"/>
      <c r="L400" s="47"/>
      <c r="M400" s="47"/>
    </row>
    <row r="401" spans="1:13" x14ac:dyDescent="0.3">
      <c r="A401" s="4">
        <v>2030</v>
      </c>
      <c r="B401" s="5" t="s">
        <v>19</v>
      </c>
      <c r="C401" s="22" t="e">
        <f>NA()</f>
        <v>#N/A</v>
      </c>
      <c r="D401" s="4">
        <v>322298</v>
      </c>
      <c r="E401" s="4">
        <v>325033</v>
      </c>
      <c r="F401" s="4">
        <v>319173</v>
      </c>
      <c r="H401" s="48"/>
      <c r="I401" s="49"/>
      <c r="J401" s="48"/>
      <c r="K401" s="48"/>
      <c r="L401" s="47"/>
      <c r="M401" s="47"/>
    </row>
    <row r="402" spans="1:13" x14ac:dyDescent="0.3">
      <c r="A402" s="4">
        <v>2030</v>
      </c>
      <c r="B402" s="5" t="s">
        <v>38</v>
      </c>
      <c r="C402" s="22" t="e">
        <f>NA()</f>
        <v>#N/A</v>
      </c>
      <c r="D402" s="4">
        <v>662822</v>
      </c>
      <c r="E402" s="4">
        <v>668815</v>
      </c>
      <c r="F402" s="4">
        <v>658675</v>
      </c>
      <c r="H402" s="48"/>
      <c r="I402" s="49"/>
      <c r="J402" s="48"/>
      <c r="K402" s="48"/>
      <c r="L402" s="47"/>
      <c r="M402" s="47"/>
    </row>
    <row r="403" spans="1:13" x14ac:dyDescent="0.3">
      <c r="A403" s="4">
        <v>2030</v>
      </c>
      <c r="B403" s="5" t="s">
        <v>39</v>
      </c>
      <c r="C403" s="22" t="e">
        <f>NA()</f>
        <v>#N/A</v>
      </c>
      <c r="D403" s="4">
        <v>986700</v>
      </c>
      <c r="E403" s="4">
        <v>989130</v>
      </c>
      <c r="F403" s="4">
        <v>1015106</v>
      </c>
      <c r="H403" s="48"/>
      <c r="I403" s="49"/>
      <c r="J403" s="48"/>
      <c r="K403" s="48"/>
      <c r="L403" s="47"/>
      <c r="M403" s="47"/>
    </row>
    <row r="404" spans="1:13" x14ac:dyDescent="0.3">
      <c r="A404" s="4">
        <v>2030</v>
      </c>
      <c r="B404" s="5" t="s">
        <v>40</v>
      </c>
      <c r="C404" s="22" t="e">
        <f>NA()</f>
        <v>#N/A</v>
      </c>
      <c r="D404" s="4">
        <v>22628</v>
      </c>
      <c r="E404" s="4">
        <v>22669</v>
      </c>
      <c r="F404" s="4">
        <v>22748</v>
      </c>
      <c r="H404" s="48"/>
      <c r="I404" s="49"/>
      <c r="J404" s="48"/>
      <c r="K404" s="48"/>
      <c r="L404" s="47"/>
      <c r="M404" s="47"/>
    </row>
    <row r="405" spans="1:13" x14ac:dyDescent="0.3">
      <c r="A405" s="4">
        <v>2030</v>
      </c>
      <c r="B405" s="5" t="s">
        <v>41</v>
      </c>
      <c r="C405" s="22" t="e">
        <f>NA()</f>
        <v>#N/A</v>
      </c>
      <c r="D405" s="4">
        <v>24896</v>
      </c>
      <c r="E405" s="4">
        <v>23972</v>
      </c>
      <c r="F405" s="4">
        <v>24531</v>
      </c>
      <c r="H405" s="48"/>
      <c r="I405" s="49"/>
      <c r="J405" s="48"/>
      <c r="K405" s="48"/>
      <c r="L405" s="47"/>
      <c r="M405" s="47"/>
    </row>
    <row r="406" spans="1:13" x14ac:dyDescent="0.3">
      <c r="A406" s="4">
        <v>2030</v>
      </c>
      <c r="B406" s="5" t="s">
        <v>42</v>
      </c>
      <c r="C406" s="22" t="e">
        <f>NA()</f>
        <v>#N/A</v>
      </c>
      <c r="D406" s="4">
        <v>454463</v>
      </c>
      <c r="E406" s="4">
        <v>445086</v>
      </c>
      <c r="F406" s="4">
        <v>447076</v>
      </c>
      <c r="H406" s="48"/>
      <c r="I406" s="49"/>
      <c r="J406" s="48"/>
      <c r="K406" s="48"/>
      <c r="L406" s="47"/>
      <c r="M406" s="47"/>
    </row>
    <row r="407" spans="1:13" x14ac:dyDescent="0.3">
      <c r="A407" s="4">
        <v>2030</v>
      </c>
      <c r="B407" s="5" t="s">
        <v>43</v>
      </c>
      <c r="C407" s="22" t="e">
        <f>NA()</f>
        <v>#N/A</v>
      </c>
      <c r="D407" s="4">
        <v>25657</v>
      </c>
      <c r="E407" s="4">
        <v>25356</v>
      </c>
      <c r="F407" s="4">
        <v>25239</v>
      </c>
      <c r="H407" s="48"/>
      <c r="I407" s="49"/>
      <c r="J407" s="48"/>
      <c r="K407" s="48"/>
      <c r="L407" s="47"/>
      <c r="M407" s="47"/>
    </row>
    <row r="408" spans="1:13" x14ac:dyDescent="0.3">
      <c r="A408" s="4">
        <v>2031</v>
      </c>
      <c r="B408" s="5" t="s">
        <v>77</v>
      </c>
      <c r="C408" s="22" t="e">
        <f>NA()</f>
        <v>#N/A</v>
      </c>
      <c r="D408" s="4">
        <v>364721</v>
      </c>
      <c r="E408" s="4">
        <v>371487</v>
      </c>
      <c r="F408" s="4">
        <v>366365</v>
      </c>
      <c r="H408" s="48"/>
      <c r="I408" s="49"/>
      <c r="J408" s="48"/>
      <c r="K408" s="48"/>
      <c r="L408" s="47"/>
      <c r="M408" s="47"/>
    </row>
    <row r="409" spans="1:13" x14ac:dyDescent="0.3">
      <c r="A409" s="4">
        <v>2031</v>
      </c>
      <c r="B409" s="5" t="s">
        <v>35</v>
      </c>
      <c r="C409" s="22" t="e">
        <f>NA()</f>
        <v>#N/A</v>
      </c>
      <c r="D409" s="4">
        <v>115033</v>
      </c>
      <c r="E409" s="4">
        <v>118368</v>
      </c>
      <c r="F409" s="4">
        <v>114516</v>
      </c>
      <c r="H409" s="48"/>
      <c r="I409" s="49"/>
      <c r="J409" s="48"/>
      <c r="K409" s="48"/>
      <c r="L409" s="47"/>
      <c r="M409" s="47"/>
    </row>
    <row r="410" spans="1:13" x14ac:dyDescent="0.3">
      <c r="A410" s="4">
        <v>2031</v>
      </c>
      <c r="B410" s="5" t="s">
        <v>75</v>
      </c>
      <c r="C410" s="22" t="e">
        <f>NA()</f>
        <v>#N/A</v>
      </c>
      <c r="D410" s="4">
        <v>145203</v>
      </c>
      <c r="E410" s="4">
        <v>145686</v>
      </c>
      <c r="F410" s="4">
        <v>142788</v>
      </c>
      <c r="H410" s="48"/>
      <c r="I410" s="49"/>
      <c r="J410" s="48"/>
      <c r="K410" s="48"/>
      <c r="L410" s="47"/>
      <c r="M410" s="47"/>
    </row>
    <row r="411" spans="1:13" x14ac:dyDescent="0.3">
      <c r="A411" s="4">
        <v>2031</v>
      </c>
      <c r="B411" s="5" t="s">
        <v>17</v>
      </c>
      <c r="C411" s="22" t="e">
        <f>NA()</f>
        <v>#N/A</v>
      </c>
      <c r="D411" s="4">
        <v>392414</v>
      </c>
      <c r="E411" s="4">
        <v>397021</v>
      </c>
      <c r="F411" s="4">
        <v>394778</v>
      </c>
      <c r="H411" s="48"/>
      <c r="I411" s="49"/>
      <c r="J411" s="48"/>
      <c r="K411" s="48"/>
      <c r="L411" s="47"/>
      <c r="M411" s="47"/>
    </row>
    <row r="412" spans="1:13" x14ac:dyDescent="0.3">
      <c r="A412" s="4">
        <v>2031</v>
      </c>
      <c r="B412" s="5" t="s">
        <v>36</v>
      </c>
      <c r="C412" s="22" t="e">
        <f>NA()</f>
        <v>#N/A</v>
      </c>
      <c r="D412" s="4">
        <v>323676</v>
      </c>
      <c r="E412" s="4">
        <v>323029</v>
      </c>
      <c r="F412" s="4">
        <v>323615</v>
      </c>
      <c r="H412" s="48"/>
      <c r="I412" s="49"/>
      <c r="J412" s="48"/>
      <c r="K412" s="48"/>
      <c r="L412" s="47"/>
      <c r="M412" s="47"/>
    </row>
    <row r="413" spans="1:13" x14ac:dyDescent="0.3">
      <c r="A413" s="4">
        <v>2031</v>
      </c>
      <c r="B413" s="5" t="s">
        <v>37</v>
      </c>
      <c r="C413" s="22" t="e">
        <f>NA()</f>
        <v>#N/A</v>
      </c>
      <c r="D413" s="4">
        <v>656240</v>
      </c>
      <c r="E413" s="4">
        <v>653688</v>
      </c>
      <c r="F413" s="4">
        <v>655513</v>
      </c>
      <c r="H413" s="48"/>
      <c r="I413" s="49"/>
      <c r="J413" s="48"/>
      <c r="K413" s="48"/>
      <c r="L413" s="47"/>
      <c r="M413" s="47"/>
    </row>
    <row r="414" spans="1:13" x14ac:dyDescent="0.3">
      <c r="A414" s="4">
        <v>2031</v>
      </c>
      <c r="B414" s="5" t="s">
        <v>78</v>
      </c>
      <c r="C414" s="22" t="e">
        <f>NA()</f>
        <v>#N/A</v>
      </c>
      <c r="D414" s="4">
        <v>1191411</v>
      </c>
      <c r="E414" s="4">
        <v>1179260</v>
      </c>
      <c r="F414" s="4">
        <v>1177052</v>
      </c>
      <c r="H414" s="48"/>
      <c r="I414" s="49"/>
      <c r="J414" s="48"/>
      <c r="K414" s="48"/>
      <c r="L414" s="47"/>
      <c r="M414" s="47"/>
    </row>
    <row r="415" spans="1:13" x14ac:dyDescent="0.3">
      <c r="A415" s="4">
        <v>2031</v>
      </c>
      <c r="B415" s="5" t="s">
        <v>19</v>
      </c>
      <c r="C415" s="22" t="e">
        <f>NA()</f>
        <v>#N/A</v>
      </c>
      <c r="D415" s="4">
        <v>321997</v>
      </c>
      <c r="E415" s="4">
        <v>325087</v>
      </c>
      <c r="F415" s="4">
        <v>318727</v>
      </c>
      <c r="H415" s="48"/>
      <c r="I415" s="49"/>
      <c r="J415" s="48"/>
      <c r="K415" s="48"/>
      <c r="L415" s="47"/>
      <c r="M415" s="47"/>
    </row>
    <row r="416" spans="1:13" x14ac:dyDescent="0.3">
      <c r="A416" s="4">
        <v>2031</v>
      </c>
      <c r="B416" s="5" t="s">
        <v>38</v>
      </c>
      <c r="C416" s="22" t="e">
        <f>NA()</f>
        <v>#N/A</v>
      </c>
      <c r="D416" s="4">
        <v>662716</v>
      </c>
      <c r="E416" s="4">
        <v>669105</v>
      </c>
      <c r="F416" s="4">
        <v>658147</v>
      </c>
      <c r="H416" s="48"/>
      <c r="I416" s="49"/>
      <c r="J416" s="48"/>
      <c r="K416" s="48"/>
      <c r="L416" s="47"/>
      <c r="M416" s="47"/>
    </row>
    <row r="417" spans="1:13" x14ac:dyDescent="0.3">
      <c r="A417" s="4">
        <v>2031</v>
      </c>
      <c r="B417" s="5" t="s">
        <v>39</v>
      </c>
      <c r="C417" s="22" t="e">
        <f>NA()</f>
        <v>#N/A</v>
      </c>
      <c r="D417" s="4">
        <v>994467</v>
      </c>
      <c r="E417" s="4">
        <v>996330</v>
      </c>
      <c r="F417" s="4">
        <v>1024880</v>
      </c>
      <c r="H417" s="48"/>
      <c r="I417" s="49"/>
      <c r="J417" s="48"/>
      <c r="K417" s="48"/>
      <c r="L417" s="47"/>
      <c r="M417" s="47"/>
    </row>
    <row r="418" spans="1:13" x14ac:dyDescent="0.3">
      <c r="A418" s="4">
        <v>2031</v>
      </c>
      <c r="B418" s="5" t="s">
        <v>40</v>
      </c>
      <c r="C418" s="22" t="e">
        <f>NA()</f>
        <v>#N/A</v>
      </c>
      <c r="D418" s="4">
        <v>22655</v>
      </c>
      <c r="E418" s="4">
        <v>22725</v>
      </c>
      <c r="F418" s="4">
        <v>22776</v>
      </c>
      <c r="H418" s="48"/>
      <c r="I418" s="49"/>
      <c r="J418" s="48"/>
      <c r="K418" s="48"/>
      <c r="L418" s="47"/>
      <c r="M418" s="47"/>
    </row>
    <row r="419" spans="1:13" x14ac:dyDescent="0.3">
      <c r="A419" s="4">
        <v>2031</v>
      </c>
      <c r="B419" s="5" t="s">
        <v>41</v>
      </c>
      <c r="C419" s="22" t="e">
        <f>NA()</f>
        <v>#N/A</v>
      </c>
      <c r="D419" s="4">
        <v>24951</v>
      </c>
      <c r="E419" s="4">
        <v>23972</v>
      </c>
      <c r="F419" s="4">
        <v>24562</v>
      </c>
      <c r="H419" s="48"/>
      <c r="I419" s="49"/>
      <c r="J419" s="48"/>
      <c r="K419" s="48"/>
      <c r="L419" s="47"/>
      <c r="M419" s="47"/>
    </row>
    <row r="420" spans="1:13" x14ac:dyDescent="0.3">
      <c r="A420" s="4">
        <v>2031</v>
      </c>
      <c r="B420" s="5" t="s">
        <v>42</v>
      </c>
      <c r="C420" s="22" t="e">
        <f>NA()</f>
        <v>#N/A</v>
      </c>
      <c r="D420" s="4">
        <v>456799</v>
      </c>
      <c r="E420" s="4">
        <v>446827</v>
      </c>
      <c r="F420" s="4">
        <v>448995</v>
      </c>
      <c r="H420" s="48"/>
      <c r="I420" s="49"/>
      <c r="J420" s="48"/>
      <c r="K420" s="48"/>
      <c r="L420" s="47"/>
      <c r="M420" s="47"/>
    </row>
    <row r="421" spans="1:13" x14ac:dyDescent="0.3">
      <c r="A421" s="4">
        <v>2031</v>
      </c>
      <c r="B421" s="5" t="s">
        <v>43</v>
      </c>
      <c r="C421" s="22" t="e">
        <f>NA()</f>
        <v>#N/A</v>
      </c>
      <c r="D421" s="4">
        <v>25525</v>
      </c>
      <c r="E421" s="4">
        <v>25223</v>
      </c>
      <c r="F421" s="4">
        <v>25094</v>
      </c>
      <c r="H421" s="48"/>
      <c r="I421" s="49"/>
      <c r="J421" s="48"/>
      <c r="K421" s="48"/>
      <c r="L421" s="47"/>
      <c r="M421" s="47"/>
    </row>
    <row r="422" spans="1:13" x14ac:dyDescent="0.3">
      <c r="A422" s="4">
        <v>2032</v>
      </c>
      <c r="B422" s="5" t="s">
        <v>77</v>
      </c>
      <c r="C422" s="22" t="e">
        <f>NA()</f>
        <v>#N/A</v>
      </c>
      <c r="D422" s="4">
        <v>363699</v>
      </c>
      <c r="E422" s="4">
        <v>370931</v>
      </c>
      <c r="F422" s="4">
        <v>365461</v>
      </c>
      <c r="H422" s="48"/>
      <c r="I422" s="49"/>
      <c r="J422" s="48"/>
      <c r="K422" s="48"/>
      <c r="L422" s="47"/>
      <c r="M422" s="47"/>
    </row>
    <row r="423" spans="1:13" x14ac:dyDescent="0.3">
      <c r="A423" s="4">
        <v>2032</v>
      </c>
      <c r="B423" s="5" t="s">
        <v>35</v>
      </c>
      <c r="C423" s="22" t="e">
        <f>NA()</f>
        <v>#N/A</v>
      </c>
      <c r="D423" s="4">
        <v>114881</v>
      </c>
      <c r="E423" s="4">
        <v>118514</v>
      </c>
      <c r="F423" s="4">
        <v>114360</v>
      </c>
      <c r="H423" s="48"/>
      <c r="I423" s="49"/>
      <c r="J423" s="48"/>
      <c r="K423" s="48"/>
      <c r="L423" s="47"/>
      <c r="M423" s="47"/>
    </row>
    <row r="424" spans="1:13" x14ac:dyDescent="0.3">
      <c r="A424" s="4">
        <v>2032</v>
      </c>
      <c r="B424" s="5" t="s">
        <v>75</v>
      </c>
      <c r="C424" s="22" t="e">
        <f>NA()</f>
        <v>#N/A</v>
      </c>
      <c r="D424" s="4">
        <v>144688</v>
      </c>
      <c r="E424" s="4">
        <v>145301</v>
      </c>
      <c r="F424" s="4">
        <v>142113</v>
      </c>
      <c r="H424" s="48"/>
      <c r="I424" s="49"/>
      <c r="J424" s="48"/>
      <c r="K424" s="48"/>
      <c r="L424" s="47"/>
      <c r="M424" s="47"/>
    </row>
    <row r="425" spans="1:13" x14ac:dyDescent="0.3">
      <c r="A425" s="4">
        <v>2032</v>
      </c>
      <c r="B425" s="5" t="s">
        <v>17</v>
      </c>
      <c r="C425" s="22" t="e">
        <f>NA()</f>
        <v>#N/A</v>
      </c>
      <c r="D425" s="4">
        <v>393468</v>
      </c>
      <c r="E425" s="4">
        <v>398367</v>
      </c>
      <c r="F425" s="4">
        <v>395909</v>
      </c>
      <c r="H425" s="48"/>
      <c r="I425" s="49"/>
      <c r="J425" s="48"/>
      <c r="K425" s="48"/>
      <c r="L425" s="47"/>
      <c r="M425" s="47"/>
    </row>
    <row r="426" spans="1:13" x14ac:dyDescent="0.3">
      <c r="A426" s="4">
        <v>2032</v>
      </c>
      <c r="B426" s="5" t="s">
        <v>36</v>
      </c>
      <c r="C426" s="22" t="e">
        <f>NA()</f>
        <v>#N/A</v>
      </c>
      <c r="D426" s="4">
        <v>324687</v>
      </c>
      <c r="E426" s="4">
        <v>323963</v>
      </c>
      <c r="F426" s="4">
        <v>324581</v>
      </c>
      <c r="H426" s="48"/>
      <c r="I426" s="49"/>
      <c r="J426" s="48"/>
      <c r="K426" s="48"/>
      <c r="L426" s="47"/>
      <c r="M426" s="47"/>
    </row>
    <row r="427" spans="1:13" x14ac:dyDescent="0.3">
      <c r="A427" s="4">
        <v>2032</v>
      </c>
      <c r="B427" s="5" t="s">
        <v>37</v>
      </c>
      <c r="C427" s="22" t="e">
        <f>NA()</f>
        <v>#N/A</v>
      </c>
      <c r="D427" s="4">
        <v>660295</v>
      </c>
      <c r="E427" s="4">
        <v>657395</v>
      </c>
      <c r="F427" s="4">
        <v>659434</v>
      </c>
      <c r="H427" s="48"/>
      <c r="I427" s="49"/>
      <c r="J427" s="48"/>
      <c r="K427" s="48"/>
      <c r="L427" s="47"/>
      <c r="M427" s="47"/>
    </row>
    <row r="428" spans="1:13" x14ac:dyDescent="0.3">
      <c r="A428" s="4">
        <v>2032</v>
      </c>
      <c r="B428" s="5" t="s">
        <v>78</v>
      </c>
      <c r="C428" s="22" t="e">
        <f>NA()</f>
        <v>#N/A</v>
      </c>
      <c r="D428" s="4">
        <v>1193449</v>
      </c>
      <c r="E428" s="4">
        <v>1181000</v>
      </c>
      <c r="F428" s="4">
        <v>1178178</v>
      </c>
      <c r="H428" s="48"/>
      <c r="I428" s="49"/>
      <c r="J428" s="48"/>
      <c r="K428" s="48"/>
      <c r="L428" s="47"/>
      <c r="M428" s="47"/>
    </row>
    <row r="429" spans="1:13" x14ac:dyDescent="0.3">
      <c r="A429" s="4">
        <v>2032</v>
      </c>
      <c r="B429" s="5" t="s">
        <v>19</v>
      </c>
      <c r="C429" s="22" t="e">
        <f>NA()</f>
        <v>#N/A</v>
      </c>
      <c r="D429" s="4">
        <v>321620</v>
      </c>
      <c r="E429" s="4">
        <v>325082</v>
      </c>
      <c r="F429" s="4">
        <v>318227</v>
      </c>
      <c r="H429" s="48"/>
      <c r="I429" s="49"/>
      <c r="J429" s="48"/>
      <c r="K429" s="48"/>
      <c r="L429" s="47"/>
      <c r="M429" s="47"/>
    </row>
    <row r="430" spans="1:13" x14ac:dyDescent="0.3">
      <c r="A430" s="4">
        <v>2032</v>
      </c>
      <c r="B430" s="5" t="s">
        <v>38</v>
      </c>
      <c r="C430" s="22" t="e">
        <f>NA()</f>
        <v>#N/A</v>
      </c>
      <c r="D430" s="4">
        <v>662497</v>
      </c>
      <c r="E430" s="4">
        <v>669300</v>
      </c>
      <c r="F430" s="4">
        <v>657527</v>
      </c>
      <c r="H430" s="48"/>
      <c r="I430" s="49"/>
      <c r="J430" s="48"/>
      <c r="K430" s="48"/>
      <c r="L430" s="47"/>
      <c r="M430" s="47"/>
    </row>
    <row r="431" spans="1:13" x14ac:dyDescent="0.3">
      <c r="A431" s="4">
        <v>2032</v>
      </c>
      <c r="B431" s="5" t="s">
        <v>39</v>
      </c>
      <c r="C431" s="22" t="e">
        <f>NA()</f>
        <v>#N/A</v>
      </c>
      <c r="D431" s="4">
        <v>1002100</v>
      </c>
      <c r="E431" s="4">
        <v>1003362</v>
      </c>
      <c r="F431" s="4">
        <v>1034541</v>
      </c>
      <c r="H431" s="48"/>
      <c r="I431" s="49"/>
      <c r="J431" s="48"/>
      <c r="K431" s="48"/>
      <c r="L431" s="47"/>
      <c r="M431" s="47"/>
    </row>
    <row r="432" spans="1:13" x14ac:dyDescent="0.3">
      <c r="A432" s="4">
        <v>2032</v>
      </c>
      <c r="B432" s="5" t="s">
        <v>40</v>
      </c>
      <c r="C432" s="22" t="e">
        <f>NA()</f>
        <v>#N/A</v>
      </c>
      <c r="D432" s="4">
        <v>22671</v>
      </c>
      <c r="E432" s="4">
        <v>22748</v>
      </c>
      <c r="F432" s="4">
        <v>22776</v>
      </c>
      <c r="H432" s="48"/>
      <c r="I432" s="49"/>
      <c r="J432" s="48"/>
      <c r="K432" s="48"/>
      <c r="L432" s="47"/>
      <c r="M432" s="47"/>
    </row>
    <row r="433" spans="1:13" x14ac:dyDescent="0.3">
      <c r="A433" s="4">
        <v>2032</v>
      </c>
      <c r="B433" s="5" t="s">
        <v>41</v>
      </c>
      <c r="C433" s="22" t="e">
        <f>NA()</f>
        <v>#N/A</v>
      </c>
      <c r="D433" s="4">
        <v>25000</v>
      </c>
      <c r="E433" s="4">
        <v>23955</v>
      </c>
      <c r="F433" s="4">
        <v>24577</v>
      </c>
      <c r="H433" s="48"/>
      <c r="I433" s="49"/>
      <c r="J433" s="48"/>
      <c r="K433" s="48"/>
      <c r="L433" s="47"/>
      <c r="M433" s="47"/>
    </row>
    <row r="434" spans="1:13" x14ac:dyDescent="0.3">
      <c r="A434" s="4">
        <v>2032</v>
      </c>
      <c r="B434" s="5" t="s">
        <v>42</v>
      </c>
      <c r="C434" s="22" t="e">
        <f>NA()</f>
        <v>#N/A</v>
      </c>
      <c r="D434" s="4">
        <v>459082</v>
      </c>
      <c r="E434" s="4">
        <v>448507</v>
      </c>
      <c r="F434" s="4">
        <v>450879</v>
      </c>
      <c r="H434" s="48"/>
      <c r="I434" s="49"/>
      <c r="J434" s="48"/>
      <c r="K434" s="48"/>
      <c r="L434" s="47"/>
      <c r="M434" s="47"/>
    </row>
    <row r="435" spans="1:13" x14ac:dyDescent="0.3">
      <c r="A435" s="4">
        <v>2032</v>
      </c>
      <c r="B435" s="5" t="s">
        <v>43</v>
      </c>
      <c r="C435" s="22" t="e">
        <f>NA()</f>
        <v>#N/A</v>
      </c>
      <c r="D435" s="4">
        <v>25386</v>
      </c>
      <c r="E435" s="4">
        <v>25098</v>
      </c>
      <c r="F435" s="4">
        <v>24960</v>
      </c>
      <c r="H435" s="48"/>
      <c r="I435" s="49"/>
      <c r="J435" s="48"/>
      <c r="K435" s="48"/>
      <c r="L435" s="47"/>
      <c r="M435" s="47"/>
    </row>
    <row r="436" spans="1:13" x14ac:dyDescent="0.3">
      <c r="A436" s="4">
        <v>2033</v>
      </c>
      <c r="B436" s="5" t="s">
        <v>77</v>
      </c>
      <c r="C436" s="22" t="e">
        <f>NA()</f>
        <v>#N/A</v>
      </c>
      <c r="D436" s="4">
        <v>362600</v>
      </c>
      <c r="E436" s="4">
        <v>370299</v>
      </c>
      <c r="F436" s="4">
        <v>364470</v>
      </c>
      <c r="H436" s="48"/>
      <c r="I436" s="49"/>
      <c r="J436" s="48"/>
      <c r="K436" s="48"/>
      <c r="L436" s="47"/>
      <c r="M436" s="47"/>
    </row>
    <row r="437" spans="1:13" x14ac:dyDescent="0.3">
      <c r="A437" s="4">
        <v>2033</v>
      </c>
      <c r="B437" s="5" t="s">
        <v>35</v>
      </c>
      <c r="C437" s="22" t="e">
        <f>NA()</f>
        <v>#N/A</v>
      </c>
      <c r="D437" s="4">
        <v>114710</v>
      </c>
      <c r="E437" s="4">
        <v>118606</v>
      </c>
      <c r="F437" s="4">
        <v>114135</v>
      </c>
      <c r="H437" s="48"/>
      <c r="I437" s="49"/>
      <c r="J437" s="48"/>
      <c r="K437" s="48"/>
      <c r="L437" s="47"/>
      <c r="M437" s="47"/>
    </row>
    <row r="438" spans="1:13" x14ac:dyDescent="0.3">
      <c r="A438" s="4">
        <v>2033</v>
      </c>
      <c r="B438" s="5" t="s">
        <v>75</v>
      </c>
      <c r="C438" s="22" t="e">
        <f>NA()</f>
        <v>#N/A</v>
      </c>
      <c r="D438" s="4">
        <v>144136</v>
      </c>
      <c r="E438" s="4">
        <v>144929</v>
      </c>
      <c r="F438" s="4">
        <v>141413</v>
      </c>
      <c r="H438" s="48"/>
      <c r="I438" s="49"/>
      <c r="J438" s="48"/>
      <c r="K438" s="48"/>
      <c r="L438" s="47"/>
      <c r="M438" s="47"/>
    </row>
    <row r="439" spans="1:13" x14ac:dyDescent="0.3">
      <c r="A439" s="4">
        <v>2033</v>
      </c>
      <c r="B439" s="5" t="s">
        <v>17</v>
      </c>
      <c r="C439" s="22" t="e">
        <f>NA()</f>
        <v>#N/A</v>
      </c>
      <c r="D439" s="4">
        <v>394463</v>
      </c>
      <c r="E439" s="4">
        <v>399679</v>
      </c>
      <c r="F439" s="4">
        <v>397016</v>
      </c>
      <c r="H439" s="48"/>
      <c r="I439" s="49"/>
      <c r="J439" s="48"/>
      <c r="K439" s="48"/>
      <c r="L439" s="47"/>
      <c r="M439" s="47"/>
    </row>
    <row r="440" spans="1:13" x14ac:dyDescent="0.3">
      <c r="A440" s="4">
        <v>2033</v>
      </c>
      <c r="B440" s="5" t="s">
        <v>36</v>
      </c>
      <c r="C440" s="22" t="e">
        <f>NA()</f>
        <v>#N/A</v>
      </c>
      <c r="D440" s="4">
        <v>325638</v>
      </c>
      <c r="E440" s="4">
        <v>324848</v>
      </c>
      <c r="F440" s="4">
        <v>325521</v>
      </c>
      <c r="H440" s="48"/>
      <c r="I440" s="49"/>
      <c r="J440" s="48"/>
      <c r="K440" s="48"/>
      <c r="L440" s="47"/>
      <c r="M440" s="47"/>
    </row>
    <row r="441" spans="1:13" x14ac:dyDescent="0.3">
      <c r="A441" s="4">
        <v>2033</v>
      </c>
      <c r="B441" s="5" t="s">
        <v>37</v>
      </c>
      <c r="C441" s="22" t="e">
        <f>NA()</f>
        <v>#N/A</v>
      </c>
      <c r="D441" s="4">
        <v>664245</v>
      </c>
      <c r="E441" s="4">
        <v>661041</v>
      </c>
      <c r="F441" s="4">
        <v>663326</v>
      </c>
      <c r="H441" s="48"/>
      <c r="I441" s="49"/>
      <c r="J441" s="48"/>
      <c r="K441" s="48"/>
      <c r="L441" s="47"/>
      <c r="M441" s="47"/>
    </row>
    <row r="442" spans="1:13" x14ac:dyDescent="0.3">
      <c r="A442" s="4">
        <v>2033</v>
      </c>
      <c r="B442" s="5" t="s">
        <v>78</v>
      </c>
      <c r="C442" s="22" t="e">
        <f>NA()</f>
        <v>#N/A</v>
      </c>
      <c r="D442" s="4">
        <v>1195282</v>
      </c>
      <c r="E442" s="4">
        <v>1182533</v>
      </c>
      <c r="F442" s="4">
        <v>1179069</v>
      </c>
      <c r="H442" s="48"/>
      <c r="I442" s="49"/>
      <c r="J442" s="48"/>
      <c r="K442" s="48"/>
      <c r="L442" s="47"/>
      <c r="M442" s="47"/>
    </row>
    <row r="443" spans="1:13" x14ac:dyDescent="0.3">
      <c r="A443" s="4">
        <v>2033</v>
      </c>
      <c r="B443" s="5" t="s">
        <v>19</v>
      </c>
      <c r="C443" s="22" t="e">
        <f>NA()</f>
        <v>#N/A</v>
      </c>
      <c r="D443" s="4">
        <v>321159</v>
      </c>
      <c r="E443" s="4">
        <v>325005</v>
      </c>
      <c r="F443" s="4">
        <v>317619</v>
      </c>
      <c r="H443" s="48"/>
      <c r="I443" s="49"/>
      <c r="J443" s="48"/>
      <c r="K443" s="48"/>
      <c r="L443" s="47"/>
      <c r="M443" s="47"/>
    </row>
    <row r="444" spans="1:13" x14ac:dyDescent="0.3">
      <c r="A444" s="4">
        <v>2033</v>
      </c>
      <c r="B444" s="5" t="s">
        <v>38</v>
      </c>
      <c r="C444" s="22" t="e">
        <f>NA()</f>
        <v>#N/A</v>
      </c>
      <c r="D444" s="4">
        <v>662167</v>
      </c>
      <c r="E444" s="4">
        <v>669340</v>
      </c>
      <c r="F444" s="4">
        <v>656722</v>
      </c>
      <c r="H444" s="48"/>
      <c r="I444" s="49"/>
      <c r="J444" s="48"/>
      <c r="K444" s="48"/>
      <c r="L444" s="47"/>
      <c r="M444" s="47"/>
    </row>
    <row r="445" spans="1:13" x14ac:dyDescent="0.3">
      <c r="A445" s="4">
        <v>2033</v>
      </c>
      <c r="B445" s="5" t="s">
        <v>39</v>
      </c>
      <c r="C445" s="22" t="e">
        <f>NA()</f>
        <v>#N/A</v>
      </c>
      <c r="D445" s="4">
        <v>1009650</v>
      </c>
      <c r="E445" s="4">
        <v>1010238</v>
      </c>
      <c r="F445" s="4">
        <v>1044141</v>
      </c>
      <c r="H445" s="48"/>
      <c r="I445" s="49"/>
      <c r="J445" s="48"/>
      <c r="K445" s="48"/>
      <c r="L445" s="47"/>
      <c r="M445" s="47"/>
    </row>
    <row r="446" spans="1:13" x14ac:dyDescent="0.3">
      <c r="A446" s="4">
        <v>2033</v>
      </c>
      <c r="B446" s="5" t="s">
        <v>40</v>
      </c>
      <c r="C446" s="22" t="e">
        <f>NA()</f>
        <v>#N/A</v>
      </c>
      <c r="D446" s="4">
        <v>22684</v>
      </c>
      <c r="E446" s="4">
        <v>22782</v>
      </c>
      <c r="F446" s="4">
        <v>22783</v>
      </c>
      <c r="H446" s="48"/>
      <c r="I446" s="49"/>
      <c r="J446" s="48"/>
      <c r="K446" s="48"/>
      <c r="L446" s="47"/>
      <c r="M446" s="47"/>
    </row>
    <row r="447" spans="1:13" x14ac:dyDescent="0.3">
      <c r="A447" s="4">
        <v>2033</v>
      </c>
      <c r="B447" s="5" t="s">
        <v>41</v>
      </c>
      <c r="C447" s="22" t="e">
        <f>NA()</f>
        <v>#N/A</v>
      </c>
      <c r="D447" s="4">
        <v>25041</v>
      </c>
      <c r="E447" s="4">
        <v>23934</v>
      </c>
      <c r="F447" s="4">
        <v>24582</v>
      </c>
      <c r="H447" s="48"/>
      <c r="I447" s="49"/>
      <c r="J447" s="48"/>
      <c r="K447" s="48"/>
      <c r="L447" s="47"/>
      <c r="M447" s="47"/>
    </row>
    <row r="448" spans="1:13" x14ac:dyDescent="0.3">
      <c r="A448" s="4">
        <v>2033</v>
      </c>
      <c r="B448" s="5" t="s">
        <v>42</v>
      </c>
      <c r="C448" s="22" t="e">
        <f>NA()</f>
        <v>#N/A</v>
      </c>
      <c r="D448" s="4">
        <v>461300</v>
      </c>
      <c r="E448" s="4">
        <v>450129</v>
      </c>
      <c r="F448" s="4">
        <v>452715</v>
      </c>
      <c r="H448" s="48"/>
      <c r="I448" s="49"/>
      <c r="J448" s="48"/>
      <c r="K448" s="48"/>
      <c r="L448" s="47"/>
      <c r="M448" s="47"/>
    </row>
    <row r="449" spans="1:13" x14ac:dyDescent="0.3">
      <c r="A449" s="4">
        <v>2033</v>
      </c>
      <c r="B449" s="5" t="s">
        <v>43</v>
      </c>
      <c r="C449" s="22" t="e">
        <f>NA()</f>
        <v>#N/A</v>
      </c>
      <c r="D449" s="4">
        <v>25243</v>
      </c>
      <c r="E449" s="4">
        <v>24955</v>
      </c>
      <c r="F449" s="4">
        <v>24806</v>
      </c>
      <c r="H449" s="48"/>
      <c r="I449" s="49"/>
      <c r="J449" s="48"/>
      <c r="K449" s="48"/>
      <c r="L449" s="47"/>
      <c r="M449" s="47"/>
    </row>
    <row r="450" spans="1:13" x14ac:dyDescent="0.3">
      <c r="A450" s="4">
        <v>2034</v>
      </c>
      <c r="B450" s="5" t="s">
        <v>77</v>
      </c>
      <c r="C450" s="22" t="e">
        <f>NA()</f>
        <v>#N/A</v>
      </c>
      <c r="D450" s="4">
        <v>361429</v>
      </c>
      <c r="E450" s="4">
        <v>369595</v>
      </c>
      <c r="F450" s="4">
        <v>363409</v>
      </c>
      <c r="H450" s="48"/>
      <c r="I450" s="49"/>
      <c r="J450" s="48"/>
      <c r="K450" s="48"/>
      <c r="L450" s="47"/>
      <c r="M450" s="47"/>
    </row>
    <row r="451" spans="1:13" x14ac:dyDescent="0.3">
      <c r="A451" s="4">
        <v>2034</v>
      </c>
      <c r="B451" s="5" t="s">
        <v>35</v>
      </c>
      <c r="C451" s="22" t="e">
        <f>NA()</f>
        <v>#N/A</v>
      </c>
      <c r="D451" s="4">
        <v>114503</v>
      </c>
      <c r="E451" s="4">
        <v>118681</v>
      </c>
      <c r="F451" s="4">
        <v>113887</v>
      </c>
      <c r="H451" s="48"/>
      <c r="I451" s="49"/>
      <c r="J451" s="48"/>
      <c r="K451" s="48"/>
      <c r="L451" s="47"/>
      <c r="M451" s="47"/>
    </row>
    <row r="452" spans="1:13" x14ac:dyDescent="0.3">
      <c r="A452" s="4">
        <v>2034</v>
      </c>
      <c r="B452" s="5" t="s">
        <v>75</v>
      </c>
      <c r="C452" s="22" t="e">
        <f>NA()</f>
        <v>#N/A</v>
      </c>
      <c r="D452" s="4">
        <v>143552</v>
      </c>
      <c r="E452" s="4">
        <v>144533</v>
      </c>
      <c r="F452" s="4">
        <v>140681</v>
      </c>
      <c r="H452" s="48"/>
      <c r="I452" s="49"/>
      <c r="J452" s="48"/>
      <c r="K452" s="48"/>
      <c r="L452" s="47"/>
      <c r="M452" s="47"/>
    </row>
    <row r="453" spans="1:13" x14ac:dyDescent="0.3">
      <c r="A453" s="4">
        <v>2034</v>
      </c>
      <c r="B453" s="5" t="s">
        <v>17</v>
      </c>
      <c r="C453" s="22" t="e">
        <f>NA()</f>
        <v>#N/A</v>
      </c>
      <c r="D453" s="4">
        <v>395404</v>
      </c>
      <c r="E453" s="4">
        <v>400898</v>
      </c>
      <c r="F453" s="4">
        <v>398047</v>
      </c>
      <c r="H453" s="48"/>
      <c r="I453" s="49"/>
      <c r="J453" s="48"/>
      <c r="K453" s="48"/>
      <c r="L453" s="47"/>
      <c r="M453" s="47"/>
    </row>
    <row r="454" spans="1:13" x14ac:dyDescent="0.3">
      <c r="A454" s="4">
        <v>2034</v>
      </c>
      <c r="B454" s="5" t="s">
        <v>36</v>
      </c>
      <c r="C454" s="22" t="e">
        <f>NA()</f>
        <v>#N/A</v>
      </c>
      <c r="D454" s="4">
        <v>326551</v>
      </c>
      <c r="E454" s="4">
        <v>325686</v>
      </c>
      <c r="F454" s="4">
        <v>326395</v>
      </c>
      <c r="H454" s="48"/>
      <c r="I454" s="49"/>
      <c r="J454" s="48"/>
      <c r="K454" s="48"/>
      <c r="L454" s="47"/>
      <c r="M454" s="47"/>
    </row>
    <row r="455" spans="1:13" x14ac:dyDescent="0.3">
      <c r="A455" s="4">
        <v>2034</v>
      </c>
      <c r="B455" s="5" t="s">
        <v>37</v>
      </c>
      <c r="C455" s="22" t="e">
        <f>NA()</f>
        <v>#N/A</v>
      </c>
      <c r="D455" s="4">
        <v>668133</v>
      </c>
      <c r="E455" s="4">
        <v>664610</v>
      </c>
      <c r="F455" s="4">
        <v>667155</v>
      </c>
      <c r="H455" s="48"/>
      <c r="I455" s="49"/>
      <c r="J455" s="48"/>
      <c r="K455" s="48"/>
      <c r="L455" s="47"/>
      <c r="M455" s="47"/>
    </row>
    <row r="456" spans="1:13" x14ac:dyDescent="0.3">
      <c r="A456" s="4">
        <v>2034</v>
      </c>
      <c r="B456" s="5" t="s">
        <v>78</v>
      </c>
      <c r="C456" s="22" t="e">
        <f>NA()</f>
        <v>#N/A</v>
      </c>
      <c r="D456" s="4">
        <v>1196961</v>
      </c>
      <c r="E456" s="4">
        <v>1183925</v>
      </c>
      <c r="F456" s="4">
        <v>1179788</v>
      </c>
      <c r="H456" s="48"/>
      <c r="I456" s="49"/>
      <c r="J456" s="48"/>
      <c r="K456" s="48"/>
      <c r="L456" s="47"/>
      <c r="M456" s="47"/>
    </row>
    <row r="457" spans="1:13" x14ac:dyDescent="0.3">
      <c r="A457" s="4">
        <v>2034</v>
      </c>
      <c r="B457" s="5" t="s">
        <v>19</v>
      </c>
      <c r="C457" s="22" t="e">
        <f>NA()</f>
        <v>#N/A</v>
      </c>
      <c r="D457" s="4">
        <v>320634</v>
      </c>
      <c r="E457" s="4">
        <v>324887</v>
      </c>
      <c r="F457" s="4">
        <v>316964</v>
      </c>
      <c r="H457" s="48"/>
      <c r="I457" s="49"/>
      <c r="J457" s="48"/>
      <c r="K457" s="48"/>
      <c r="L457" s="47"/>
      <c r="M457" s="47"/>
    </row>
    <row r="458" spans="1:13" x14ac:dyDescent="0.3">
      <c r="A458" s="4">
        <v>2034</v>
      </c>
      <c r="B458" s="5" t="s">
        <v>38</v>
      </c>
      <c r="C458" s="22" t="e">
        <f>NA()</f>
        <v>#N/A</v>
      </c>
      <c r="D458" s="4">
        <v>661721</v>
      </c>
      <c r="E458" s="4">
        <v>669282</v>
      </c>
      <c r="F458" s="4">
        <v>655802</v>
      </c>
      <c r="H458" s="48"/>
      <c r="I458" s="49"/>
      <c r="J458" s="48"/>
      <c r="K458" s="48"/>
      <c r="L458" s="47"/>
      <c r="M458" s="47"/>
    </row>
    <row r="459" spans="1:13" x14ac:dyDescent="0.3">
      <c r="A459" s="4">
        <v>2034</v>
      </c>
      <c r="B459" s="5" t="s">
        <v>39</v>
      </c>
      <c r="C459" s="22" t="e">
        <f>NA()</f>
        <v>#N/A</v>
      </c>
      <c r="D459" s="4">
        <v>1017107</v>
      </c>
      <c r="E459" s="4">
        <v>1016945</v>
      </c>
      <c r="F459" s="4">
        <v>1053620</v>
      </c>
      <c r="H459" s="48"/>
      <c r="I459" s="49"/>
      <c r="J459" s="48"/>
      <c r="K459" s="48"/>
      <c r="L459" s="47"/>
      <c r="M459" s="47"/>
    </row>
    <row r="460" spans="1:13" x14ac:dyDescent="0.3">
      <c r="A460" s="4">
        <v>2034</v>
      </c>
      <c r="B460" s="5" t="s">
        <v>40</v>
      </c>
      <c r="C460" s="22" t="e">
        <f>NA()</f>
        <v>#N/A</v>
      </c>
      <c r="D460" s="4">
        <v>22687</v>
      </c>
      <c r="E460" s="4">
        <v>22818</v>
      </c>
      <c r="F460" s="4">
        <v>22794</v>
      </c>
      <c r="H460" s="48"/>
      <c r="I460" s="49"/>
      <c r="J460" s="48"/>
      <c r="K460" s="48"/>
      <c r="L460" s="47"/>
      <c r="M460" s="47"/>
    </row>
    <row r="461" spans="1:13" x14ac:dyDescent="0.3">
      <c r="A461" s="4">
        <v>2034</v>
      </c>
      <c r="B461" s="5" t="s">
        <v>41</v>
      </c>
      <c r="C461" s="22" t="e">
        <f>NA()</f>
        <v>#N/A</v>
      </c>
      <c r="D461" s="4">
        <v>25079</v>
      </c>
      <c r="E461" s="4">
        <v>23916</v>
      </c>
      <c r="F461" s="4">
        <v>24588</v>
      </c>
      <c r="H461" s="48"/>
      <c r="I461" s="49"/>
      <c r="J461" s="48"/>
      <c r="K461" s="48"/>
      <c r="L461" s="47"/>
      <c r="M461" s="47"/>
    </row>
    <row r="462" spans="1:13" x14ac:dyDescent="0.3">
      <c r="A462" s="4">
        <v>2034</v>
      </c>
      <c r="B462" s="5" t="s">
        <v>42</v>
      </c>
      <c r="C462" s="22" t="e">
        <f>NA()</f>
        <v>#N/A</v>
      </c>
      <c r="D462" s="4">
        <v>463448</v>
      </c>
      <c r="E462" s="4">
        <v>451707</v>
      </c>
      <c r="F462" s="4">
        <v>454516</v>
      </c>
      <c r="H462" s="48"/>
      <c r="I462" s="49"/>
      <c r="J462" s="48"/>
      <c r="K462" s="48"/>
      <c r="L462" s="47"/>
      <c r="M462" s="47"/>
    </row>
    <row r="463" spans="1:13" x14ac:dyDescent="0.3">
      <c r="A463" s="4">
        <v>2034</v>
      </c>
      <c r="B463" s="5" t="s">
        <v>43</v>
      </c>
      <c r="C463" s="22" t="e">
        <f>NA()</f>
        <v>#N/A</v>
      </c>
      <c r="D463" s="4">
        <v>25088</v>
      </c>
      <c r="E463" s="4">
        <v>24814</v>
      </c>
      <c r="F463" s="4">
        <v>24651</v>
      </c>
      <c r="H463" s="48"/>
      <c r="I463" s="49"/>
      <c r="J463" s="48"/>
      <c r="K463" s="48"/>
      <c r="L463" s="47"/>
      <c r="M463" s="47"/>
    </row>
    <row r="464" spans="1:13" x14ac:dyDescent="0.3">
      <c r="A464" s="4">
        <v>2035</v>
      </c>
      <c r="B464" s="5" t="s">
        <v>77</v>
      </c>
      <c r="C464" s="22" t="e">
        <f>NA()</f>
        <v>#N/A</v>
      </c>
      <c r="D464" s="4">
        <v>360188</v>
      </c>
      <c r="E464" s="4">
        <v>368829</v>
      </c>
      <c r="F464" s="4">
        <v>362274</v>
      </c>
      <c r="H464" s="48"/>
      <c r="I464" s="49"/>
      <c r="J464" s="48"/>
      <c r="K464" s="48"/>
      <c r="L464" s="47"/>
      <c r="M464" s="47"/>
    </row>
    <row r="465" spans="1:13" x14ac:dyDescent="0.3">
      <c r="A465" s="4">
        <v>2035</v>
      </c>
      <c r="B465" s="5" t="s">
        <v>35</v>
      </c>
      <c r="C465" s="22" t="e">
        <f>NA()</f>
        <v>#N/A</v>
      </c>
      <c r="D465" s="4">
        <v>114264</v>
      </c>
      <c r="E465" s="4">
        <v>118756</v>
      </c>
      <c r="F465" s="4">
        <v>113632</v>
      </c>
      <c r="H465" s="48"/>
      <c r="I465" s="49"/>
      <c r="J465" s="48"/>
      <c r="K465" s="48"/>
      <c r="L465" s="47"/>
      <c r="M465" s="47"/>
    </row>
    <row r="466" spans="1:13" x14ac:dyDescent="0.3">
      <c r="A466" s="4">
        <v>2035</v>
      </c>
      <c r="B466" s="5" t="s">
        <v>75</v>
      </c>
      <c r="C466" s="22" t="e">
        <f>NA()</f>
        <v>#N/A</v>
      </c>
      <c r="D466" s="4">
        <v>142938</v>
      </c>
      <c r="E466" s="4">
        <v>144116</v>
      </c>
      <c r="F466" s="4">
        <v>139901</v>
      </c>
      <c r="H466" s="48"/>
      <c r="I466" s="49"/>
      <c r="J466" s="48"/>
      <c r="K466" s="48"/>
      <c r="L466" s="47"/>
      <c r="M466" s="47"/>
    </row>
    <row r="467" spans="1:13" x14ac:dyDescent="0.3">
      <c r="A467" s="4">
        <v>2035</v>
      </c>
      <c r="B467" s="5" t="s">
        <v>17</v>
      </c>
      <c r="C467" s="22" t="e">
        <f>NA()</f>
        <v>#N/A</v>
      </c>
      <c r="D467" s="4">
        <v>396300</v>
      </c>
      <c r="E467" s="4">
        <v>402104</v>
      </c>
      <c r="F467" s="4">
        <v>399066</v>
      </c>
      <c r="H467" s="48"/>
      <c r="I467" s="49"/>
      <c r="J467" s="48"/>
      <c r="K467" s="48"/>
      <c r="L467" s="47"/>
      <c r="M467" s="47"/>
    </row>
    <row r="468" spans="1:13" x14ac:dyDescent="0.3">
      <c r="A468" s="4">
        <v>2035</v>
      </c>
      <c r="B468" s="5" t="s">
        <v>36</v>
      </c>
      <c r="C468" s="22" t="e">
        <f>NA()</f>
        <v>#N/A</v>
      </c>
      <c r="D468" s="4">
        <v>327413</v>
      </c>
      <c r="E468" s="4">
        <v>326491</v>
      </c>
      <c r="F468" s="4">
        <v>327233</v>
      </c>
      <c r="H468" s="48"/>
      <c r="I468" s="49"/>
      <c r="J468" s="48"/>
      <c r="K468" s="48"/>
      <c r="L468" s="47"/>
      <c r="M468" s="47"/>
    </row>
    <row r="469" spans="1:13" x14ac:dyDescent="0.3">
      <c r="A469" s="4">
        <v>2035</v>
      </c>
      <c r="B469" s="5" t="s">
        <v>37</v>
      </c>
      <c r="C469" s="22" t="e">
        <f>NA()</f>
        <v>#N/A</v>
      </c>
      <c r="D469" s="4">
        <v>671952</v>
      </c>
      <c r="E469" s="4">
        <v>668066</v>
      </c>
      <c r="F469" s="4">
        <v>670869</v>
      </c>
      <c r="H469" s="48"/>
      <c r="I469" s="49"/>
      <c r="J469" s="48"/>
      <c r="K469" s="48"/>
      <c r="L469" s="47"/>
      <c r="M469" s="47"/>
    </row>
    <row r="470" spans="1:13" x14ac:dyDescent="0.3">
      <c r="A470" s="4">
        <v>2035</v>
      </c>
      <c r="B470" s="5" t="s">
        <v>78</v>
      </c>
      <c r="C470" s="22" t="e">
        <f>NA()</f>
        <v>#N/A</v>
      </c>
      <c r="D470" s="4">
        <v>1198490</v>
      </c>
      <c r="E470" s="4">
        <v>1185196</v>
      </c>
      <c r="F470" s="4">
        <v>1180442</v>
      </c>
      <c r="H470" s="48"/>
      <c r="I470" s="49"/>
      <c r="J470" s="48"/>
      <c r="K470" s="48"/>
      <c r="L470" s="47"/>
      <c r="M470" s="47"/>
    </row>
    <row r="471" spans="1:13" x14ac:dyDescent="0.3">
      <c r="A471" s="4">
        <v>2035</v>
      </c>
      <c r="B471" s="5" t="s">
        <v>19</v>
      </c>
      <c r="C471" s="22" t="e">
        <f>NA()</f>
        <v>#N/A</v>
      </c>
      <c r="D471" s="4">
        <v>320045</v>
      </c>
      <c r="E471" s="4">
        <v>324776</v>
      </c>
      <c r="F471" s="4">
        <v>316254</v>
      </c>
      <c r="H471" s="48"/>
      <c r="I471" s="49"/>
      <c r="J471" s="48"/>
      <c r="K471" s="48"/>
      <c r="L471" s="47"/>
      <c r="M471" s="47"/>
    </row>
    <row r="472" spans="1:13" x14ac:dyDescent="0.3">
      <c r="A472" s="4">
        <v>2035</v>
      </c>
      <c r="B472" s="5" t="s">
        <v>38</v>
      </c>
      <c r="C472" s="22" t="e">
        <f>NA()</f>
        <v>#N/A</v>
      </c>
      <c r="D472" s="4">
        <v>661188</v>
      </c>
      <c r="E472" s="4">
        <v>669175</v>
      </c>
      <c r="F472" s="4">
        <v>654824</v>
      </c>
      <c r="H472" s="48"/>
      <c r="I472" s="49"/>
      <c r="J472" s="48"/>
      <c r="K472" s="48"/>
      <c r="L472" s="47"/>
      <c r="M472" s="47"/>
    </row>
    <row r="473" spans="1:13" x14ac:dyDescent="0.3">
      <c r="A473" s="4">
        <v>2035</v>
      </c>
      <c r="B473" s="5" t="s">
        <v>39</v>
      </c>
      <c r="C473" s="22" t="e">
        <f>NA()</f>
        <v>#N/A</v>
      </c>
      <c r="D473" s="4">
        <v>1024491</v>
      </c>
      <c r="E473" s="4">
        <v>1023485</v>
      </c>
      <c r="F473" s="4">
        <v>1063002</v>
      </c>
      <c r="H473" s="48"/>
      <c r="I473" s="49"/>
      <c r="J473" s="48"/>
      <c r="K473" s="48"/>
      <c r="L473" s="47"/>
      <c r="M473" s="47"/>
    </row>
    <row r="474" spans="1:13" x14ac:dyDescent="0.3">
      <c r="A474" s="4">
        <v>2035</v>
      </c>
      <c r="B474" s="5" t="s">
        <v>40</v>
      </c>
      <c r="C474" s="22" t="e">
        <f>NA()</f>
        <v>#N/A</v>
      </c>
      <c r="D474" s="4">
        <v>22705</v>
      </c>
      <c r="E474" s="4">
        <v>22855</v>
      </c>
      <c r="F474" s="4">
        <v>22801</v>
      </c>
      <c r="H474" s="48"/>
      <c r="I474" s="49"/>
      <c r="J474" s="48"/>
      <c r="K474" s="48"/>
      <c r="L474" s="47"/>
      <c r="M474" s="47"/>
    </row>
    <row r="475" spans="1:13" x14ac:dyDescent="0.3">
      <c r="A475" s="4">
        <v>2035</v>
      </c>
      <c r="B475" s="5" t="s">
        <v>41</v>
      </c>
      <c r="C475" s="22" t="e">
        <f>NA()</f>
        <v>#N/A</v>
      </c>
      <c r="D475" s="4">
        <v>25114</v>
      </c>
      <c r="E475" s="4">
        <v>23881</v>
      </c>
      <c r="F475" s="4">
        <v>24591</v>
      </c>
      <c r="H475" s="48"/>
      <c r="I475" s="49"/>
      <c r="J475" s="48"/>
      <c r="K475" s="48"/>
      <c r="L475" s="47"/>
      <c r="M475" s="47"/>
    </row>
    <row r="476" spans="1:13" x14ac:dyDescent="0.3">
      <c r="A476" s="4">
        <v>2035</v>
      </c>
      <c r="B476" s="5" t="s">
        <v>42</v>
      </c>
      <c r="C476" s="22" t="e">
        <f>NA()</f>
        <v>#N/A</v>
      </c>
      <c r="D476" s="4">
        <v>465539</v>
      </c>
      <c r="E476" s="4">
        <v>453163</v>
      </c>
      <c r="F476" s="4">
        <v>456183</v>
      </c>
      <c r="H476" s="48"/>
      <c r="I476" s="49"/>
      <c r="J476" s="48"/>
      <c r="K476" s="48"/>
      <c r="L476" s="47"/>
      <c r="M476" s="47"/>
    </row>
    <row r="477" spans="1:13" x14ac:dyDescent="0.3">
      <c r="A477" s="4">
        <v>2035</v>
      </c>
      <c r="B477" s="5" t="s">
        <v>43</v>
      </c>
      <c r="C477" s="22" t="e">
        <f>NA()</f>
        <v>#N/A</v>
      </c>
      <c r="D477" s="4">
        <v>24931</v>
      </c>
      <c r="E477" s="4">
        <v>24665</v>
      </c>
      <c r="F477" s="4">
        <v>24486</v>
      </c>
      <c r="H477" s="48"/>
      <c r="I477" s="49"/>
      <c r="J477" s="48"/>
      <c r="K477" s="48"/>
      <c r="L477" s="47"/>
      <c r="M477" s="47"/>
    </row>
    <row r="478" spans="1:13" x14ac:dyDescent="0.3">
      <c r="A478" s="4">
        <v>2036</v>
      </c>
      <c r="B478" s="5" t="s">
        <v>77</v>
      </c>
      <c r="C478" s="22" t="e">
        <f>NA()</f>
        <v>#N/A</v>
      </c>
      <c r="D478" s="4">
        <v>358886</v>
      </c>
      <c r="E478" s="4">
        <v>368062</v>
      </c>
      <c r="F478" s="4">
        <v>361111</v>
      </c>
      <c r="H478" s="48"/>
      <c r="I478" s="49"/>
      <c r="J478" s="48"/>
      <c r="K478" s="48"/>
      <c r="L478" s="47"/>
      <c r="M478" s="47"/>
    </row>
    <row r="479" spans="1:13" x14ac:dyDescent="0.3">
      <c r="A479" s="4">
        <v>2036</v>
      </c>
      <c r="B479" s="5" t="s">
        <v>35</v>
      </c>
      <c r="C479" s="22" t="e">
        <f>NA()</f>
        <v>#N/A</v>
      </c>
      <c r="D479" s="4">
        <v>114005</v>
      </c>
      <c r="E479" s="4">
        <v>118800</v>
      </c>
      <c r="F479" s="4">
        <v>113341</v>
      </c>
      <c r="H479" s="48"/>
      <c r="I479" s="49"/>
      <c r="J479" s="48"/>
      <c r="K479" s="48"/>
      <c r="L479" s="47"/>
      <c r="M479" s="47"/>
    </row>
    <row r="480" spans="1:13" x14ac:dyDescent="0.3">
      <c r="A480" s="4">
        <v>2036</v>
      </c>
      <c r="B480" s="5" t="s">
        <v>75</v>
      </c>
      <c r="C480" s="22" t="e">
        <f>NA()</f>
        <v>#N/A</v>
      </c>
      <c r="D480" s="4">
        <v>142289</v>
      </c>
      <c r="E480" s="4">
        <v>143686</v>
      </c>
      <c r="F480" s="4">
        <v>139110</v>
      </c>
      <c r="H480" s="48"/>
      <c r="I480" s="49"/>
      <c r="J480" s="48"/>
      <c r="K480" s="48"/>
      <c r="L480" s="47"/>
      <c r="M480" s="47"/>
    </row>
    <row r="481" spans="1:13" x14ac:dyDescent="0.3">
      <c r="A481" s="4">
        <v>2036</v>
      </c>
      <c r="B481" s="5" t="s">
        <v>17</v>
      </c>
      <c r="C481" s="22" t="e">
        <f>NA()</f>
        <v>#N/A</v>
      </c>
      <c r="D481" s="4">
        <v>397159</v>
      </c>
      <c r="E481" s="4">
        <v>403294</v>
      </c>
      <c r="F481" s="4">
        <v>400065</v>
      </c>
      <c r="H481" s="48"/>
      <c r="I481" s="49"/>
      <c r="J481" s="48"/>
      <c r="K481" s="48"/>
      <c r="L481" s="47"/>
      <c r="M481" s="47"/>
    </row>
    <row r="482" spans="1:13" x14ac:dyDescent="0.3">
      <c r="A482" s="4">
        <v>2036</v>
      </c>
      <c r="B482" s="5" t="s">
        <v>36</v>
      </c>
      <c r="C482" s="22" t="e">
        <f>NA()</f>
        <v>#N/A</v>
      </c>
      <c r="D482" s="4">
        <v>328236</v>
      </c>
      <c r="E482" s="4">
        <v>327279</v>
      </c>
      <c r="F482" s="4">
        <v>328068</v>
      </c>
      <c r="H482" s="48"/>
      <c r="I482" s="49"/>
      <c r="J482" s="48"/>
      <c r="K482" s="48"/>
      <c r="L482" s="47"/>
      <c r="M482" s="47"/>
    </row>
    <row r="483" spans="1:13" x14ac:dyDescent="0.3">
      <c r="A483" s="4">
        <v>2036</v>
      </c>
      <c r="B483" s="5" t="s">
        <v>37</v>
      </c>
      <c r="C483" s="22" t="e">
        <f>NA()</f>
        <v>#N/A</v>
      </c>
      <c r="D483" s="4">
        <v>675742</v>
      </c>
      <c r="E483" s="4">
        <v>671369</v>
      </c>
      <c r="F483" s="4">
        <v>674441</v>
      </c>
      <c r="H483" s="48"/>
      <c r="I483" s="49"/>
      <c r="J483" s="48"/>
      <c r="K483" s="48"/>
      <c r="L483" s="47"/>
      <c r="M483" s="47"/>
    </row>
    <row r="484" spans="1:13" x14ac:dyDescent="0.3">
      <c r="A484" s="4">
        <v>2036</v>
      </c>
      <c r="B484" s="5" t="s">
        <v>78</v>
      </c>
      <c r="C484" s="22" t="e">
        <f>NA()</f>
        <v>#N/A</v>
      </c>
      <c r="D484" s="4">
        <v>1199945</v>
      </c>
      <c r="E484" s="4">
        <v>1186358</v>
      </c>
      <c r="F484" s="4">
        <v>1180995</v>
      </c>
      <c r="H484" s="48"/>
      <c r="I484" s="49"/>
      <c r="J484" s="48"/>
      <c r="K484" s="48"/>
      <c r="L484" s="47"/>
      <c r="M484" s="47"/>
    </row>
    <row r="485" spans="1:13" x14ac:dyDescent="0.3">
      <c r="A485" s="4">
        <v>2036</v>
      </c>
      <c r="B485" s="5" t="s">
        <v>19</v>
      </c>
      <c r="C485" s="22" t="e">
        <f>NA()</f>
        <v>#N/A</v>
      </c>
      <c r="D485" s="4">
        <v>319392</v>
      </c>
      <c r="E485" s="4">
        <v>324625</v>
      </c>
      <c r="F485" s="4">
        <v>315471</v>
      </c>
      <c r="H485" s="48"/>
      <c r="I485" s="49"/>
      <c r="J485" s="48"/>
      <c r="K485" s="48"/>
      <c r="L485" s="47"/>
      <c r="M485" s="47"/>
    </row>
    <row r="486" spans="1:13" x14ac:dyDescent="0.3">
      <c r="A486" s="4">
        <v>2036</v>
      </c>
      <c r="B486" s="5" t="s">
        <v>38</v>
      </c>
      <c r="C486" s="22" t="e">
        <f>NA()</f>
        <v>#N/A</v>
      </c>
      <c r="D486" s="4">
        <v>660554</v>
      </c>
      <c r="E486" s="4">
        <v>668964</v>
      </c>
      <c r="F486" s="4">
        <v>653723</v>
      </c>
      <c r="H486" s="48"/>
      <c r="I486" s="49"/>
      <c r="J486" s="48"/>
      <c r="K486" s="48"/>
      <c r="L486" s="47"/>
      <c r="M486" s="47"/>
    </row>
    <row r="487" spans="1:13" x14ac:dyDescent="0.3">
      <c r="A487" s="4">
        <v>2036</v>
      </c>
      <c r="B487" s="5" t="s">
        <v>39</v>
      </c>
      <c r="C487" s="22" t="e">
        <f>NA()</f>
        <v>#N/A</v>
      </c>
      <c r="D487" s="4">
        <v>1031812</v>
      </c>
      <c r="E487" s="4">
        <v>1029945</v>
      </c>
      <c r="F487" s="4">
        <v>1072376</v>
      </c>
      <c r="H487" s="48"/>
      <c r="I487" s="49"/>
      <c r="J487" s="48"/>
      <c r="K487" s="48"/>
      <c r="L487" s="47"/>
      <c r="M487" s="47"/>
    </row>
    <row r="488" spans="1:13" x14ac:dyDescent="0.3">
      <c r="A488" s="4">
        <v>2036</v>
      </c>
      <c r="B488" s="5" t="s">
        <v>40</v>
      </c>
      <c r="C488" s="22" t="e">
        <f>NA()</f>
        <v>#N/A</v>
      </c>
      <c r="D488" s="4">
        <v>22715</v>
      </c>
      <c r="E488" s="4">
        <v>22886</v>
      </c>
      <c r="F488" s="4">
        <v>22802</v>
      </c>
      <c r="H488" s="48"/>
      <c r="I488" s="49"/>
      <c r="J488" s="48"/>
      <c r="K488" s="48"/>
      <c r="L488" s="47"/>
      <c r="M488" s="47"/>
    </row>
    <row r="489" spans="1:13" x14ac:dyDescent="0.3">
      <c r="A489" s="4">
        <v>2036</v>
      </c>
      <c r="B489" s="5" t="s">
        <v>41</v>
      </c>
      <c r="C489" s="22" t="e">
        <f>NA()</f>
        <v>#N/A</v>
      </c>
      <c r="D489" s="4">
        <v>25132</v>
      </c>
      <c r="E489" s="4">
        <v>23845</v>
      </c>
      <c r="F489" s="4">
        <v>24579</v>
      </c>
      <c r="H489" s="48"/>
      <c r="I489" s="49"/>
      <c r="J489" s="48"/>
      <c r="K489" s="48"/>
      <c r="L489" s="47"/>
      <c r="M489" s="47"/>
    </row>
    <row r="490" spans="1:13" x14ac:dyDescent="0.3">
      <c r="A490" s="4">
        <v>2036</v>
      </c>
      <c r="B490" s="5" t="s">
        <v>42</v>
      </c>
      <c r="C490" s="22" t="e">
        <f>NA()</f>
        <v>#N/A</v>
      </c>
      <c r="D490" s="4">
        <v>467587</v>
      </c>
      <c r="E490" s="4">
        <v>454597</v>
      </c>
      <c r="F490" s="4">
        <v>457826</v>
      </c>
      <c r="H490" s="48"/>
      <c r="I490" s="49"/>
      <c r="J490" s="48"/>
      <c r="K490" s="48"/>
      <c r="L490" s="47"/>
      <c r="M490" s="47"/>
    </row>
    <row r="491" spans="1:13" x14ac:dyDescent="0.3">
      <c r="A491" s="4">
        <v>2036</v>
      </c>
      <c r="B491" s="5" t="s">
        <v>43</v>
      </c>
      <c r="C491" s="22" t="e">
        <f>NA()</f>
        <v>#N/A</v>
      </c>
      <c r="D491" s="4">
        <v>24763</v>
      </c>
      <c r="E491" s="4">
        <v>24507</v>
      </c>
      <c r="F491" s="4">
        <v>24309</v>
      </c>
      <c r="H491" s="48"/>
      <c r="I491" s="49"/>
      <c r="J491" s="48"/>
      <c r="K491" s="48"/>
      <c r="L491" s="47"/>
      <c r="M491" s="47"/>
    </row>
    <row r="492" spans="1:13" x14ac:dyDescent="0.3">
      <c r="A492" s="4">
        <v>2037</v>
      </c>
      <c r="B492" s="5" t="s">
        <v>77</v>
      </c>
      <c r="C492" s="22" t="e">
        <f>NA()</f>
        <v>#N/A</v>
      </c>
      <c r="D492" s="4">
        <v>357551</v>
      </c>
      <c r="E492" s="4">
        <v>367222</v>
      </c>
      <c r="F492" s="4">
        <v>359879</v>
      </c>
      <c r="H492" s="48"/>
      <c r="I492" s="49"/>
      <c r="J492" s="48"/>
      <c r="K492" s="48"/>
      <c r="L492" s="47"/>
      <c r="M492" s="47"/>
    </row>
    <row r="493" spans="1:13" x14ac:dyDescent="0.3">
      <c r="A493" s="4">
        <v>2037</v>
      </c>
      <c r="B493" s="5" t="s">
        <v>35</v>
      </c>
      <c r="C493" s="22" t="e">
        <f>NA()</f>
        <v>#N/A</v>
      </c>
      <c r="D493" s="4">
        <v>113725</v>
      </c>
      <c r="E493" s="4">
        <v>118825</v>
      </c>
      <c r="F493" s="4">
        <v>113022</v>
      </c>
      <c r="H493" s="48"/>
      <c r="I493" s="49"/>
      <c r="J493" s="48"/>
      <c r="K493" s="48"/>
      <c r="L493" s="47"/>
      <c r="M493" s="47"/>
    </row>
    <row r="494" spans="1:13" x14ac:dyDescent="0.3">
      <c r="A494" s="4">
        <v>2037</v>
      </c>
      <c r="B494" s="5" t="s">
        <v>75</v>
      </c>
      <c r="C494" s="22" t="e">
        <f>NA()</f>
        <v>#N/A</v>
      </c>
      <c r="D494" s="4">
        <v>141619</v>
      </c>
      <c r="E494" s="4">
        <v>143283</v>
      </c>
      <c r="F494" s="4">
        <v>138311</v>
      </c>
      <c r="H494" s="48"/>
      <c r="I494" s="49"/>
      <c r="J494" s="48"/>
      <c r="K494" s="48"/>
      <c r="L494" s="47"/>
      <c r="M494" s="47"/>
    </row>
    <row r="495" spans="1:13" x14ac:dyDescent="0.3">
      <c r="A495" s="4">
        <v>2037</v>
      </c>
      <c r="B495" s="5" t="s">
        <v>17</v>
      </c>
      <c r="C495" s="22" t="e">
        <f>NA()</f>
        <v>#N/A</v>
      </c>
      <c r="D495" s="4">
        <v>397989</v>
      </c>
      <c r="E495" s="4">
        <v>404431</v>
      </c>
      <c r="F495" s="4">
        <v>401022</v>
      </c>
      <c r="H495" s="48"/>
      <c r="I495" s="49"/>
      <c r="J495" s="48"/>
      <c r="K495" s="48"/>
      <c r="L495" s="47"/>
      <c r="M495" s="47"/>
    </row>
    <row r="496" spans="1:13" x14ac:dyDescent="0.3">
      <c r="A496" s="4">
        <v>2037</v>
      </c>
      <c r="B496" s="5" t="s">
        <v>36</v>
      </c>
      <c r="C496" s="22" t="e">
        <f>NA()</f>
        <v>#N/A</v>
      </c>
      <c r="D496" s="4">
        <v>329033</v>
      </c>
      <c r="E496" s="4">
        <v>328007</v>
      </c>
      <c r="F496" s="4">
        <v>328849</v>
      </c>
      <c r="H496" s="48"/>
      <c r="I496" s="49"/>
      <c r="J496" s="48"/>
      <c r="K496" s="48"/>
      <c r="L496" s="47"/>
      <c r="M496" s="47"/>
    </row>
    <row r="497" spans="1:13" x14ac:dyDescent="0.3">
      <c r="A497" s="4">
        <v>2037</v>
      </c>
      <c r="B497" s="5" t="s">
        <v>37</v>
      </c>
      <c r="C497" s="22" t="e">
        <f>NA()</f>
        <v>#N/A</v>
      </c>
      <c r="D497" s="4">
        <v>679490</v>
      </c>
      <c r="E497" s="4">
        <v>674630</v>
      </c>
      <c r="F497" s="4">
        <v>677986</v>
      </c>
      <c r="H497" s="48"/>
      <c r="I497" s="49"/>
      <c r="J497" s="48"/>
      <c r="K497" s="48"/>
      <c r="L497" s="47"/>
      <c r="M497" s="47"/>
    </row>
    <row r="498" spans="1:13" x14ac:dyDescent="0.3">
      <c r="A498" s="4">
        <v>2037</v>
      </c>
      <c r="B498" s="5" t="s">
        <v>78</v>
      </c>
      <c r="C498" s="22" t="e">
        <f>NA()</f>
        <v>#N/A</v>
      </c>
      <c r="D498" s="4">
        <v>1201284</v>
      </c>
      <c r="E498" s="4">
        <v>1187417</v>
      </c>
      <c r="F498" s="4">
        <v>1181472</v>
      </c>
      <c r="H498" s="48"/>
      <c r="I498" s="49"/>
      <c r="J498" s="48"/>
      <c r="K498" s="48"/>
      <c r="L498" s="47"/>
      <c r="M498" s="47"/>
    </row>
    <row r="499" spans="1:13" x14ac:dyDescent="0.3">
      <c r="A499" s="4">
        <v>2037</v>
      </c>
      <c r="B499" s="5" t="s">
        <v>19</v>
      </c>
      <c r="C499" s="22" t="e">
        <f>NA()</f>
        <v>#N/A</v>
      </c>
      <c r="D499" s="4">
        <v>318676</v>
      </c>
      <c r="E499" s="4">
        <v>324501</v>
      </c>
      <c r="F499" s="4">
        <v>314672</v>
      </c>
      <c r="H499" s="48"/>
      <c r="I499" s="49"/>
      <c r="J499" s="48"/>
      <c r="K499" s="48"/>
      <c r="L499" s="47"/>
      <c r="M499" s="47"/>
    </row>
    <row r="500" spans="1:13" x14ac:dyDescent="0.3">
      <c r="A500" s="4">
        <v>2037</v>
      </c>
      <c r="B500" s="5" t="s">
        <v>38</v>
      </c>
      <c r="C500" s="22" t="e">
        <f>NA()</f>
        <v>#N/A</v>
      </c>
      <c r="D500" s="4">
        <v>659848</v>
      </c>
      <c r="E500" s="4">
        <v>668710</v>
      </c>
      <c r="F500" s="4">
        <v>652533</v>
      </c>
      <c r="H500" s="48"/>
      <c r="I500" s="49"/>
      <c r="J500" s="48"/>
      <c r="K500" s="48"/>
      <c r="L500" s="47"/>
      <c r="M500" s="47"/>
    </row>
    <row r="501" spans="1:13" x14ac:dyDescent="0.3">
      <c r="A501" s="4">
        <v>2037</v>
      </c>
      <c r="B501" s="5" t="s">
        <v>39</v>
      </c>
      <c r="C501" s="22" t="e">
        <f>NA()</f>
        <v>#N/A</v>
      </c>
      <c r="D501" s="4">
        <v>1039083</v>
      </c>
      <c r="E501" s="4">
        <v>1036303</v>
      </c>
      <c r="F501" s="4">
        <v>1081710</v>
      </c>
      <c r="H501" s="48"/>
      <c r="I501" s="49"/>
      <c r="J501" s="48"/>
      <c r="K501" s="48"/>
      <c r="L501" s="47"/>
      <c r="M501" s="47"/>
    </row>
    <row r="502" spans="1:13" x14ac:dyDescent="0.3">
      <c r="A502" s="4">
        <v>2037</v>
      </c>
      <c r="B502" s="5" t="s">
        <v>40</v>
      </c>
      <c r="C502" s="22" t="e">
        <f>NA()</f>
        <v>#N/A</v>
      </c>
      <c r="D502" s="4">
        <v>22724</v>
      </c>
      <c r="E502" s="4">
        <v>22917</v>
      </c>
      <c r="F502" s="4">
        <v>22805</v>
      </c>
      <c r="H502" s="48"/>
      <c r="I502" s="49"/>
      <c r="J502" s="48"/>
      <c r="K502" s="48"/>
      <c r="L502" s="47"/>
      <c r="M502" s="47"/>
    </row>
    <row r="503" spans="1:13" x14ac:dyDescent="0.3">
      <c r="A503" s="4">
        <v>2037</v>
      </c>
      <c r="B503" s="5" t="s">
        <v>41</v>
      </c>
      <c r="C503" s="22" t="e">
        <f>NA()</f>
        <v>#N/A</v>
      </c>
      <c r="D503" s="4">
        <v>25147</v>
      </c>
      <c r="E503" s="4">
        <v>23808</v>
      </c>
      <c r="F503" s="4">
        <v>24575</v>
      </c>
      <c r="H503" s="48"/>
      <c r="I503" s="49"/>
      <c r="J503" s="48"/>
      <c r="K503" s="48"/>
      <c r="L503" s="47"/>
      <c r="M503" s="47"/>
    </row>
    <row r="504" spans="1:13" x14ac:dyDescent="0.3">
      <c r="A504" s="4">
        <v>2037</v>
      </c>
      <c r="B504" s="5" t="s">
        <v>42</v>
      </c>
      <c r="C504" s="22" t="e">
        <f>NA()</f>
        <v>#N/A</v>
      </c>
      <c r="D504" s="4">
        <v>469606</v>
      </c>
      <c r="E504" s="4">
        <v>455959</v>
      </c>
      <c r="F504" s="4">
        <v>459401</v>
      </c>
      <c r="H504" s="48"/>
      <c r="I504" s="49"/>
      <c r="J504" s="48"/>
      <c r="K504" s="48"/>
      <c r="L504" s="47"/>
      <c r="M504" s="47"/>
    </row>
    <row r="505" spans="1:13" x14ac:dyDescent="0.3">
      <c r="A505" s="4">
        <v>2037</v>
      </c>
      <c r="B505" s="5" t="s">
        <v>43</v>
      </c>
      <c r="C505" s="22" t="e">
        <f>NA()</f>
        <v>#N/A</v>
      </c>
      <c r="D505" s="4">
        <v>24596</v>
      </c>
      <c r="E505" s="4">
        <v>24358</v>
      </c>
      <c r="F505" s="4">
        <v>24134</v>
      </c>
      <c r="H505" s="48"/>
      <c r="I505" s="49"/>
      <c r="J505" s="48"/>
      <c r="K505" s="48"/>
      <c r="L505" s="47"/>
      <c r="M505" s="47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121" workbookViewId="0">
      <selection activeCell="B1145" sqref="B1145"/>
    </sheetView>
  </sheetViews>
  <sheetFormatPr defaultRowHeight="16.5" x14ac:dyDescent="0.3"/>
  <cols>
    <col min="1" max="1" width="5" bestFit="1" customWidth="1"/>
    <col min="2" max="2" width="18.28515625" bestFit="1" customWidth="1"/>
    <col min="3" max="3" width="18.5703125" bestFit="1" customWidth="1"/>
    <col min="4" max="4" width="18.140625" bestFit="1" customWidth="1"/>
    <col min="5" max="5" width="16.7109375" bestFit="1" customWidth="1"/>
    <col min="6" max="6" width="14.28515625" bestFit="1" customWidth="1"/>
    <col min="9" max="9" width="18.28515625" bestFit="1" customWidth="1"/>
  </cols>
  <sheetData>
    <row r="1" spans="1:6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3">
      <c r="A2" s="7">
        <v>2002</v>
      </c>
      <c r="B2" s="8" t="s">
        <v>79</v>
      </c>
      <c r="C2" s="7">
        <v>436092</v>
      </c>
      <c r="D2" s="7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7">
        <v>2002</v>
      </c>
      <c r="B3" s="8" t="s">
        <v>44</v>
      </c>
      <c r="C3" s="7">
        <v>1745084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7">
        <v>2002</v>
      </c>
      <c r="B4" s="8" t="s">
        <v>45</v>
      </c>
      <c r="C4" s="7">
        <v>1162603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7">
        <v>2002</v>
      </c>
      <c r="B5" s="8" t="s">
        <v>46</v>
      </c>
      <c r="C5" s="7">
        <v>462888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7">
        <v>2003</v>
      </c>
      <c r="B6" s="8" t="s">
        <v>79</v>
      </c>
      <c r="C6" s="7">
        <v>436999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7">
        <v>2003</v>
      </c>
      <c r="B7" s="8" t="s">
        <v>44</v>
      </c>
      <c r="C7" s="7">
        <v>1740633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7">
        <v>2003</v>
      </c>
      <c r="B8" s="8" t="s">
        <v>45</v>
      </c>
      <c r="C8" s="7">
        <v>1162968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7">
        <v>2003</v>
      </c>
      <c r="B9" s="8" t="s">
        <v>46</v>
      </c>
      <c r="C9" s="7">
        <v>463536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7">
        <v>2004</v>
      </c>
      <c r="B10" s="8" t="s">
        <v>79</v>
      </c>
      <c r="C10" s="7">
        <v>439006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7">
        <v>2004</v>
      </c>
      <c r="B11" s="8" t="s">
        <v>44</v>
      </c>
      <c r="C11" s="7">
        <v>1740028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7">
        <v>2004</v>
      </c>
      <c r="B12" s="8" t="s">
        <v>45</v>
      </c>
      <c r="C12" s="7">
        <v>1168852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7">
        <v>2004</v>
      </c>
      <c r="B13" s="8" t="s">
        <v>46</v>
      </c>
      <c r="C13" s="7">
        <v>464755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7">
        <v>2005</v>
      </c>
      <c r="B14" s="8" t="s">
        <v>79</v>
      </c>
      <c r="C14" s="7">
        <v>442742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7">
        <v>2005</v>
      </c>
      <c r="B15" s="8" t="s">
        <v>44</v>
      </c>
      <c r="C15" s="7">
        <v>1741700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7">
        <v>2005</v>
      </c>
      <c r="B16" s="8" t="s">
        <v>45</v>
      </c>
      <c r="C16" s="7">
        <v>1176982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7">
        <v>2005</v>
      </c>
      <c r="B17" s="8" t="s">
        <v>46</v>
      </c>
      <c r="C17" s="7">
        <v>468124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7">
        <v>2006</v>
      </c>
      <c r="B18" s="8" t="s">
        <v>79</v>
      </c>
      <c r="C18" s="7">
        <v>447190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7">
        <v>2006</v>
      </c>
      <c r="B19" s="8" t="s">
        <v>44</v>
      </c>
      <c r="C19" s="7">
        <v>1743003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7">
        <v>2006</v>
      </c>
      <c r="B20" s="8" t="s">
        <v>45</v>
      </c>
      <c r="C20" s="7">
        <v>1185373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7">
        <v>2006</v>
      </c>
      <c r="B21" s="8" t="s">
        <v>46</v>
      </c>
      <c r="C21" s="7">
        <v>470163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7">
        <v>2007</v>
      </c>
      <c r="B22" s="8" t="s">
        <v>79</v>
      </c>
      <c r="C22" s="7">
        <v>453268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7">
        <v>2007</v>
      </c>
      <c r="B23" s="8" t="s">
        <v>44</v>
      </c>
      <c r="C23" s="7">
        <v>1750566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7">
        <v>2007</v>
      </c>
      <c r="B24" s="8" t="s">
        <v>45</v>
      </c>
      <c r="C24" s="7">
        <v>1196719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7">
        <v>2007</v>
      </c>
      <c r="B25" s="8" t="s">
        <v>46</v>
      </c>
      <c r="C25" s="7">
        <v>473211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7">
        <v>2008</v>
      </c>
      <c r="B26" s="8" t="s">
        <v>79</v>
      </c>
      <c r="C26" s="7">
        <v>457256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7">
        <v>2008</v>
      </c>
      <c r="B27" s="8" t="s">
        <v>44</v>
      </c>
      <c r="C27" s="7">
        <v>1758496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7">
        <v>2008</v>
      </c>
      <c r="B28" s="8" t="s">
        <v>45</v>
      </c>
      <c r="C28" s="7">
        <v>1206706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7">
        <v>2008</v>
      </c>
      <c r="B29" s="8" t="s">
        <v>46</v>
      </c>
      <c r="C29" s="7">
        <v>476671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7">
        <v>2009</v>
      </c>
      <c r="B30" s="8" t="s">
        <v>79</v>
      </c>
      <c r="C30" s="7">
        <v>462500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7">
        <v>2009</v>
      </c>
      <c r="B31" s="8" t="s">
        <v>44</v>
      </c>
      <c r="C31" s="7">
        <v>1766741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7">
        <v>2009</v>
      </c>
      <c r="B32" s="8" t="s">
        <v>45</v>
      </c>
      <c r="C32" s="7">
        <v>1215663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13" x14ac:dyDescent="0.3">
      <c r="A33" s="7">
        <v>2009</v>
      </c>
      <c r="B33" s="8" t="s">
        <v>46</v>
      </c>
      <c r="C33" s="7">
        <v>479352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13" x14ac:dyDescent="0.3">
      <c r="A34" s="7">
        <v>2010</v>
      </c>
      <c r="B34" s="8" t="s">
        <v>79</v>
      </c>
      <c r="C34" s="7">
        <v>467630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13" x14ac:dyDescent="0.3">
      <c r="A35" s="7">
        <v>2010</v>
      </c>
      <c r="B35" s="8" t="s">
        <v>44</v>
      </c>
      <c r="C35" s="7">
        <v>1774396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13" x14ac:dyDescent="0.3">
      <c r="A36" s="7">
        <v>2010</v>
      </c>
      <c r="B36" s="8" t="s">
        <v>45</v>
      </c>
      <c r="C36" s="7">
        <v>1226243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13" x14ac:dyDescent="0.3">
      <c r="A37" s="7">
        <v>2010</v>
      </c>
      <c r="B37" s="8" t="s">
        <v>46</v>
      </c>
      <c r="C37" s="7">
        <v>481798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13" x14ac:dyDescent="0.3">
      <c r="A38" s="7">
        <v>2011</v>
      </c>
      <c r="B38" s="8" t="s">
        <v>79</v>
      </c>
      <c r="C38" s="7">
        <v>472597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13" x14ac:dyDescent="0.3">
      <c r="A39" s="7">
        <v>2011</v>
      </c>
      <c r="B39" s="8" t="s">
        <v>44</v>
      </c>
      <c r="C39" s="7">
        <v>1784138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13" x14ac:dyDescent="0.3">
      <c r="A40" s="7">
        <v>2011</v>
      </c>
      <c r="B40" s="8" t="s">
        <v>45</v>
      </c>
      <c r="C40" s="7">
        <v>1239771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13" x14ac:dyDescent="0.3">
      <c r="A41" s="7">
        <v>2011</v>
      </c>
      <c r="B41" s="8" t="s">
        <v>46</v>
      </c>
      <c r="C41" s="7">
        <v>485426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13" x14ac:dyDescent="0.3">
      <c r="A42" s="7">
        <v>2012</v>
      </c>
      <c r="B42" s="8" t="s">
        <v>79</v>
      </c>
      <c r="C42" s="7">
        <v>476994</v>
      </c>
      <c r="D42" s="7">
        <v>477380</v>
      </c>
      <c r="E42" s="7">
        <v>476994</v>
      </c>
      <c r="F42" s="7">
        <v>476994</v>
      </c>
    </row>
    <row r="43" spans="1:13" x14ac:dyDescent="0.3">
      <c r="A43" s="7">
        <v>2012</v>
      </c>
      <c r="B43" s="8" t="s">
        <v>44</v>
      </c>
      <c r="C43" s="7">
        <v>1786698</v>
      </c>
      <c r="D43" s="7">
        <v>1787310</v>
      </c>
      <c r="E43" s="7">
        <v>1786698</v>
      </c>
      <c r="F43" s="7">
        <v>1786698</v>
      </c>
    </row>
    <row r="44" spans="1:13" x14ac:dyDescent="0.3">
      <c r="A44" s="7">
        <v>2012</v>
      </c>
      <c r="B44" s="8" t="s">
        <v>45</v>
      </c>
      <c r="C44" s="7">
        <v>1247416</v>
      </c>
      <c r="D44" s="7">
        <v>1247680</v>
      </c>
      <c r="E44" s="7">
        <v>1247416</v>
      </c>
      <c r="F44" s="7">
        <v>1247416</v>
      </c>
    </row>
    <row r="45" spans="1:13" x14ac:dyDescent="0.3">
      <c r="A45" s="7">
        <v>2012</v>
      </c>
      <c r="B45" s="8" t="s">
        <v>46</v>
      </c>
      <c r="C45" s="7">
        <v>487128</v>
      </c>
      <c r="D45" s="7">
        <v>487720</v>
      </c>
      <c r="E45" s="7">
        <v>487128</v>
      </c>
      <c r="F45" s="7">
        <v>487128</v>
      </c>
    </row>
    <row r="46" spans="1:13" x14ac:dyDescent="0.3">
      <c r="A46" s="7">
        <v>2013</v>
      </c>
      <c r="B46" s="8" t="s">
        <v>79</v>
      </c>
      <c r="C46" s="7" t="e">
        <f>NA()</f>
        <v>#N/A</v>
      </c>
      <c r="D46" s="7">
        <v>480980</v>
      </c>
      <c r="E46" s="7">
        <v>479881</v>
      </c>
      <c r="F46" s="7">
        <v>480124</v>
      </c>
      <c r="H46" s="45"/>
      <c r="I46" s="46"/>
      <c r="J46" s="45"/>
      <c r="K46" s="45"/>
      <c r="M46" s="44"/>
    </row>
    <row r="47" spans="1:13" x14ac:dyDescent="0.3">
      <c r="A47" s="7">
        <v>2013</v>
      </c>
      <c r="B47" s="8" t="s">
        <v>44</v>
      </c>
      <c r="C47" s="22" t="e">
        <f>NA()</f>
        <v>#N/A</v>
      </c>
      <c r="D47" s="7">
        <v>1788810</v>
      </c>
      <c r="E47" s="7">
        <v>1787835</v>
      </c>
      <c r="F47" s="7">
        <v>1787949</v>
      </c>
      <c r="H47" s="45"/>
      <c r="I47" s="46"/>
      <c r="J47" s="45"/>
      <c r="K47" s="45"/>
      <c r="L47" s="44"/>
      <c r="M47" s="44"/>
    </row>
    <row r="48" spans="1:13" x14ac:dyDescent="0.3">
      <c r="A48" s="7">
        <v>2013</v>
      </c>
      <c r="B48" s="8" t="s">
        <v>45</v>
      </c>
      <c r="C48" s="22" t="e">
        <f>NA()</f>
        <v>#N/A</v>
      </c>
      <c r="D48" s="7">
        <v>1255140</v>
      </c>
      <c r="E48" s="7">
        <v>1255667</v>
      </c>
      <c r="F48" s="7">
        <v>1255797</v>
      </c>
      <c r="H48" s="45"/>
      <c r="I48" s="46"/>
      <c r="J48" s="45"/>
      <c r="K48" s="45"/>
      <c r="L48" s="44"/>
      <c r="M48" s="44"/>
    </row>
    <row r="49" spans="1:13" x14ac:dyDescent="0.3">
      <c r="A49" s="7">
        <v>2013</v>
      </c>
      <c r="B49" s="8" t="s">
        <v>46</v>
      </c>
      <c r="C49" s="22" t="e">
        <f>NA()</f>
        <v>#N/A</v>
      </c>
      <c r="D49" s="7">
        <v>489460</v>
      </c>
      <c r="E49" s="7">
        <v>488499</v>
      </c>
      <c r="F49" s="7">
        <v>488513</v>
      </c>
      <c r="H49" s="45"/>
      <c r="I49" s="46"/>
      <c r="J49" s="45"/>
      <c r="K49" s="45"/>
      <c r="L49" s="44"/>
      <c r="M49" s="44"/>
    </row>
    <row r="50" spans="1:13" x14ac:dyDescent="0.3">
      <c r="A50" s="7">
        <v>2014</v>
      </c>
      <c r="B50" s="8" t="s">
        <v>79</v>
      </c>
      <c r="C50" s="22" t="e">
        <f>NA()</f>
        <v>#N/A</v>
      </c>
      <c r="D50" s="7">
        <v>484930</v>
      </c>
      <c r="E50" s="7">
        <v>483251</v>
      </c>
      <c r="F50" s="7">
        <v>483627</v>
      </c>
      <c r="H50" s="45"/>
      <c r="I50" s="46"/>
      <c r="J50" s="45"/>
      <c r="K50" s="45"/>
      <c r="L50" s="44"/>
      <c r="M50" s="44"/>
    </row>
    <row r="51" spans="1:13" x14ac:dyDescent="0.3">
      <c r="A51" s="7">
        <v>2014</v>
      </c>
      <c r="B51" s="8" t="s">
        <v>44</v>
      </c>
      <c r="C51" s="22" t="e">
        <f>NA()</f>
        <v>#N/A</v>
      </c>
      <c r="D51" s="7">
        <v>1791710</v>
      </c>
      <c r="E51" s="7">
        <v>1790421</v>
      </c>
      <c r="F51" s="7">
        <v>1790442</v>
      </c>
      <c r="H51" s="45"/>
      <c r="I51" s="46"/>
      <c r="J51" s="45"/>
      <c r="K51" s="45"/>
      <c r="L51" s="44"/>
      <c r="M51" s="44"/>
    </row>
    <row r="52" spans="1:13" x14ac:dyDescent="0.3">
      <c r="A52" s="7">
        <v>2014</v>
      </c>
      <c r="B52" s="8" t="s">
        <v>45</v>
      </c>
      <c r="C52" s="22" t="e">
        <f>NA()</f>
        <v>#N/A</v>
      </c>
      <c r="D52" s="7">
        <v>1263530</v>
      </c>
      <c r="E52" s="7">
        <v>1264809</v>
      </c>
      <c r="F52" s="7">
        <v>1265249</v>
      </c>
      <c r="H52" s="45"/>
      <c r="I52" s="46"/>
      <c r="J52" s="45"/>
      <c r="K52" s="45"/>
      <c r="L52" s="44"/>
      <c r="M52" s="44"/>
    </row>
    <row r="53" spans="1:13" x14ac:dyDescent="0.3">
      <c r="A53" s="7">
        <v>2014</v>
      </c>
      <c r="B53" s="8" t="s">
        <v>46</v>
      </c>
      <c r="C53" s="22" t="e">
        <f>NA()</f>
        <v>#N/A</v>
      </c>
      <c r="D53" s="7">
        <v>491540</v>
      </c>
      <c r="E53" s="7">
        <v>490252</v>
      </c>
      <c r="F53" s="7">
        <v>490311</v>
      </c>
      <c r="H53" s="45"/>
      <c r="I53" s="46"/>
      <c r="J53" s="45"/>
      <c r="K53" s="45"/>
      <c r="L53" s="44"/>
      <c r="M53" s="44"/>
    </row>
    <row r="54" spans="1:13" x14ac:dyDescent="0.3">
      <c r="A54" s="7">
        <v>2015</v>
      </c>
      <c r="B54" s="8" t="s">
        <v>79</v>
      </c>
      <c r="C54" s="22" t="e">
        <f>NA()</f>
        <v>#N/A</v>
      </c>
      <c r="D54" s="7">
        <v>489020</v>
      </c>
      <c r="E54" s="7">
        <v>486940</v>
      </c>
      <c r="F54" s="7">
        <v>487368</v>
      </c>
      <c r="H54" s="45"/>
      <c r="I54" s="46"/>
      <c r="J54" s="45"/>
      <c r="K54" s="45"/>
      <c r="L54" s="44"/>
      <c r="M54" s="44"/>
    </row>
    <row r="55" spans="1:13" x14ac:dyDescent="0.3">
      <c r="A55" s="7">
        <v>2015</v>
      </c>
      <c r="B55" s="8" t="s">
        <v>44</v>
      </c>
      <c r="C55" s="22" t="e">
        <f>NA()</f>
        <v>#N/A</v>
      </c>
      <c r="D55" s="7">
        <v>1794970</v>
      </c>
      <c r="E55" s="7">
        <v>1793237</v>
      </c>
      <c r="F55" s="7">
        <v>1793083</v>
      </c>
      <c r="H55" s="45"/>
      <c r="I55" s="46"/>
      <c r="J55" s="45"/>
      <c r="K55" s="45"/>
      <c r="L55" s="44"/>
      <c r="M55" s="44"/>
    </row>
    <row r="56" spans="1:13" x14ac:dyDescent="0.3">
      <c r="A56" s="7">
        <v>2015</v>
      </c>
      <c r="B56" s="8" t="s">
        <v>45</v>
      </c>
      <c r="C56" s="22" t="e">
        <f>NA()</f>
        <v>#N/A</v>
      </c>
      <c r="D56" s="7">
        <v>1272190</v>
      </c>
      <c r="E56" s="7">
        <v>1274457</v>
      </c>
      <c r="F56" s="7">
        <v>1275314</v>
      </c>
      <c r="H56" s="45"/>
      <c r="I56" s="46"/>
      <c r="J56" s="45"/>
      <c r="K56" s="45"/>
      <c r="L56" s="44"/>
      <c r="M56" s="44"/>
    </row>
    <row r="57" spans="1:13" x14ac:dyDescent="0.3">
      <c r="A57" s="7">
        <v>2015</v>
      </c>
      <c r="B57" s="8" t="s">
        <v>46</v>
      </c>
      <c r="C57" s="22" t="e">
        <f>NA()</f>
        <v>#N/A</v>
      </c>
      <c r="D57" s="7">
        <v>493790</v>
      </c>
      <c r="E57" s="7">
        <v>492061</v>
      </c>
      <c r="F57" s="7">
        <v>492241</v>
      </c>
      <c r="H57" s="45"/>
      <c r="I57" s="46"/>
      <c r="J57" s="45"/>
      <c r="K57" s="45"/>
      <c r="L57" s="44"/>
      <c r="M57" s="44"/>
    </row>
    <row r="58" spans="1:13" x14ac:dyDescent="0.3">
      <c r="A58" s="7">
        <v>2016</v>
      </c>
      <c r="B58" s="8" t="s">
        <v>79</v>
      </c>
      <c r="C58" s="22" t="e">
        <f>NA()</f>
        <v>#N/A</v>
      </c>
      <c r="D58" s="7">
        <v>493200</v>
      </c>
      <c r="E58" s="7">
        <v>490984</v>
      </c>
      <c r="F58" s="7">
        <v>491450</v>
      </c>
      <c r="H58" s="45"/>
      <c r="I58" s="46"/>
      <c r="J58" s="45"/>
      <c r="K58" s="45"/>
      <c r="L58" s="44"/>
      <c r="M58" s="44"/>
    </row>
    <row r="59" spans="1:13" x14ac:dyDescent="0.3">
      <c r="A59" s="7">
        <v>2016</v>
      </c>
      <c r="B59" s="8" t="s">
        <v>44</v>
      </c>
      <c r="C59" s="22" t="e">
        <f>NA()</f>
        <v>#N/A</v>
      </c>
      <c r="D59" s="7">
        <v>1798570</v>
      </c>
      <c r="E59" s="7">
        <v>1796333</v>
      </c>
      <c r="F59" s="7">
        <v>1795995</v>
      </c>
      <c r="H59" s="45"/>
      <c r="I59" s="46"/>
      <c r="J59" s="45"/>
      <c r="K59" s="45"/>
      <c r="L59" s="44"/>
      <c r="M59" s="44"/>
    </row>
    <row r="60" spans="1:13" x14ac:dyDescent="0.3">
      <c r="A60" s="7">
        <v>2016</v>
      </c>
      <c r="B60" s="8" t="s">
        <v>45</v>
      </c>
      <c r="C60" s="22" t="e">
        <f>NA()</f>
        <v>#N/A</v>
      </c>
      <c r="D60" s="7">
        <v>1281190</v>
      </c>
      <c r="E60" s="7">
        <v>1284203</v>
      </c>
      <c r="F60" s="7">
        <v>1285569</v>
      </c>
      <c r="H60" s="45"/>
      <c r="I60" s="46"/>
      <c r="J60" s="45"/>
      <c r="K60" s="45"/>
      <c r="L60" s="44"/>
      <c r="M60" s="44"/>
    </row>
    <row r="61" spans="1:13" x14ac:dyDescent="0.3">
      <c r="A61" s="7">
        <v>2016</v>
      </c>
      <c r="B61" s="8" t="s">
        <v>46</v>
      </c>
      <c r="C61" s="22" t="e">
        <f>NA()</f>
        <v>#N/A</v>
      </c>
      <c r="D61" s="7">
        <v>496250</v>
      </c>
      <c r="E61" s="7">
        <v>494033</v>
      </c>
      <c r="F61" s="7">
        <v>494342</v>
      </c>
      <c r="H61" s="45"/>
      <c r="I61" s="46"/>
      <c r="J61" s="45"/>
      <c r="K61" s="45"/>
      <c r="L61" s="44"/>
      <c r="M61" s="44"/>
    </row>
    <row r="62" spans="1:13" x14ac:dyDescent="0.3">
      <c r="A62" s="7">
        <v>2017</v>
      </c>
      <c r="B62" s="8" t="s">
        <v>79</v>
      </c>
      <c r="C62" s="22" t="e">
        <f>NA()</f>
        <v>#N/A</v>
      </c>
      <c r="D62" s="7">
        <v>497570</v>
      </c>
      <c r="E62" s="7">
        <v>495325</v>
      </c>
      <c r="F62" s="7">
        <v>495872</v>
      </c>
      <c r="H62" s="45"/>
      <c r="I62" s="46"/>
      <c r="J62" s="45"/>
      <c r="K62" s="45"/>
      <c r="L62" s="44"/>
      <c r="M62" s="44"/>
    </row>
    <row r="63" spans="1:13" x14ac:dyDescent="0.3">
      <c r="A63" s="7">
        <v>2017</v>
      </c>
      <c r="B63" s="8" t="s">
        <v>44</v>
      </c>
      <c r="C63" s="22" t="e">
        <f>NA()</f>
        <v>#N/A</v>
      </c>
      <c r="D63" s="7">
        <v>1802420</v>
      </c>
      <c r="E63" s="7">
        <v>1799736</v>
      </c>
      <c r="F63" s="7">
        <v>1799100</v>
      </c>
      <c r="H63" s="45"/>
      <c r="I63" s="46"/>
      <c r="J63" s="45"/>
      <c r="K63" s="45"/>
      <c r="L63" s="44"/>
      <c r="M63" s="44"/>
    </row>
    <row r="64" spans="1:13" x14ac:dyDescent="0.3">
      <c r="A64" s="7">
        <v>2017</v>
      </c>
      <c r="B64" s="8" t="s">
        <v>45</v>
      </c>
      <c r="C64" s="22" t="e">
        <f>NA()</f>
        <v>#N/A</v>
      </c>
      <c r="D64" s="7">
        <v>1290440</v>
      </c>
      <c r="E64" s="7">
        <v>1294197</v>
      </c>
      <c r="F64" s="7">
        <v>1296136</v>
      </c>
      <c r="H64" s="45"/>
      <c r="I64" s="46"/>
      <c r="J64" s="45"/>
      <c r="K64" s="45"/>
      <c r="L64" s="44"/>
      <c r="M64" s="44"/>
    </row>
    <row r="65" spans="1:13" x14ac:dyDescent="0.3">
      <c r="A65" s="7">
        <v>2017</v>
      </c>
      <c r="B65" s="8" t="s">
        <v>46</v>
      </c>
      <c r="C65" s="22" t="e">
        <f>NA()</f>
        <v>#N/A</v>
      </c>
      <c r="D65" s="7">
        <v>498820</v>
      </c>
      <c r="E65" s="7">
        <v>495996</v>
      </c>
      <c r="F65" s="7">
        <v>496476</v>
      </c>
      <c r="H65" s="45"/>
      <c r="I65" s="46"/>
      <c r="J65" s="45"/>
      <c r="K65" s="45"/>
      <c r="L65" s="44"/>
      <c r="M65" s="44"/>
    </row>
    <row r="66" spans="1:13" x14ac:dyDescent="0.3">
      <c r="A66" s="7">
        <v>2018</v>
      </c>
      <c r="B66" s="8" t="s">
        <v>79</v>
      </c>
      <c r="C66" s="22" t="e">
        <f>NA()</f>
        <v>#N/A</v>
      </c>
      <c r="D66" s="7">
        <v>502090</v>
      </c>
      <c r="E66" s="7">
        <v>499692</v>
      </c>
      <c r="F66" s="7">
        <v>500383</v>
      </c>
      <c r="H66" s="45"/>
      <c r="I66" s="46"/>
      <c r="J66" s="45"/>
      <c r="K66" s="45"/>
      <c r="L66" s="44"/>
      <c r="M66" s="44"/>
    </row>
    <row r="67" spans="1:13" x14ac:dyDescent="0.3">
      <c r="A67" s="7">
        <v>2018</v>
      </c>
      <c r="B67" s="8" t="s">
        <v>44</v>
      </c>
      <c r="C67" s="22" t="e">
        <f>NA()</f>
        <v>#N/A</v>
      </c>
      <c r="D67" s="7">
        <v>1806530</v>
      </c>
      <c r="E67" s="7">
        <v>1803350</v>
      </c>
      <c r="F67" s="7">
        <v>1802353</v>
      </c>
      <c r="H67" s="45"/>
      <c r="I67" s="46"/>
      <c r="J67" s="45"/>
      <c r="K67" s="45"/>
      <c r="L67" s="44"/>
      <c r="M67" s="44"/>
    </row>
    <row r="68" spans="1:13" x14ac:dyDescent="0.3">
      <c r="A68" s="7">
        <v>2018</v>
      </c>
      <c r="B68" s="8" t="s">
        <v>45</v>
      </c>
      <c r="C68" s="22" t="e">
        <f>NA()</f>
        <v>#N/A</v>
      </c>
      <c r="D68" s="7">
        <v>1299900</v>
      </c>
      <c r="E68" s="7">
        <v>1304585</v>
      </c>
      <c r="F68" s="7">
        <v>1307253</v>
      </c>
      <c r="H68" s="45"/>
      <c r="I68" s="46"/>
      <c r="J68" s="45"/>
      <c r="K68" s="45"/>
      <c r="L68" s="44"/>
      <c r="M68" s="44"/>
    </row>
    <row r="69" spans="1:13" x14ac:dyDescent="0.3">
      <c r="A69" s="7">
        <v>2018</v>
      </c>
      <c r="B69" s="8" t="s">
        <v>46</v>
      </c>
      <c r="C69" s="22" t="e">
        <f>NA()</f>
        <v>#N/A</v>
      </c>
      <c r="D69" s="7">
        <v>501460</v>
      </c>
      <c r="E69" s="7">
        <v>497939</v>
      </c>
      <c r="F69" s="7">
        <v>498551</v>
      </c>
      <c r="H69" s="45"/>
      <c r="I69" s="46"/>
      <c r="J69" s="45"/>
      <c r="K69" s="45"/>
      <c r="L69" s="44"/>
      <c r="M69" s="44"/>
    </row>
    <row r="70" spans="1:13" x14ac:dyDescent="0.3">
      <c r="A70" s="7">
        <v>2019</v>
      </c>
      <c r="B70" s="8" t="s">
        <v>79</v>
      </c>
      <c r="C70" s="22" t="e">
        <f>NA()</f>
        <v>#N/A</v>
      </c>
      <c r="D70" s="7">
        <v>506660</v>
      </c>
      <c r="E70" s="7">
        <v>504118</v>
      </c>
      <c r="F70" s="7">
        <v>504944</v>
      </c>
      <c r="H70" s="45"/>
      <c r="I70" s="46"/>
      <c r="J70" s="45"/>
      <c r="K70" s="45"/>
      <c r="L70" s="44"/>
      <c r="M70" s="44"/>
    </row>
    <row r="71" spans="1:13" x14ac:dyDescent="0.3">
      <c r="A71" s="7">
        <v>2019</v>
      </c>
      <c r="B71" s="8" t="s">
        <v>44</v>
      </c>
      <c r="C71" s="22" t="e">
        <f>NA()</f>
        <v>#N/A</v>
      </c>
      <c r="D71" s="7">
        <v>1810820</v>
      </c>
      <c r="E71" s="7">
        <v>1807130</v>
      </c>
      <c r="F71" s="7">
        <v>1805717</v>
      </c>
      <c r="H71" s="45"/>
      <c r="I71" s="46"/>
      <c r="J71" s="45"/>
      <c r="K71" s="45"/>
      <c r="L71" s="44"/>
      <c r="M71" s="44"/>
    </row>
    <row r="72" spans="1:13" x14ac:dyDescent="0.3">
      <c r="A72" s="7">
        <v>2019</v>
      </c>
      <c r="B72" s="8" t="s">
        <v>45</v>
      </c>
      <c r="C72" s="22" t="e">
        <f>NA()</f>
        <v>#N/A</v>
      </c>
      <c r="D72" s="7">
        <v>1309510</v>
      </c>
      <c r="E72" s="7">
        <v>1315274</v>
      </c>
      <c r="F72" s="7">
        <v>1318723</v>
      </c>
      <c r="H72" s="45"/>
      <c r="I72" s="46"/>
      <c r="J72" s="45"/>
      <c r="K72" s="45"/>
      <c r="L72" s="44"/>
      <c r="M72" s="44"/>
    </row>
    <row r="73" spans="1:13" x14ac:dyDescent="0.3">
      <c r="A73" s="7">
        <v>2019</v>
      </c>
      <c r="B73" s="8" t="s">
        <v>46</v>
      </c>
      <c r="C73" s="22" t="e">
        <f>NA()</f>
        <v>#N/A</v>
      </c>
      <c r="D73" s="7">
        <v>504250</v>
      </c>
      <c r="E73" s="7">
        <v>499947</v>
      </c>
      <c r="F73" s="7">
        <v>500709</v>
      </c>
      <c r="H73" s="45"/>
      <c r="I73" s="46"/>
      <c r="J73" s="45"/>
      <c r="K73" s="45"/>
      <c r="L73" s="44"/>
      <c r="M73" s="44"/>
    </row>
    <row r="74" spans="1:13" x14ac:dyDescent="0.3">
      <c r="A74" s="7">
        <v>2020</v>
      </c>
      <c r="B74" s="8" t="s">
        <v>79</v>
      </c>
      <c r="C74" s="22" t="e">
        <f>NA()</f>
        <v>#N/A</v>
      </c>
      <c r="D74" s="7">
        <v>511260</v>
      </c>
      <c r="E74" s="7">
        <v>508589</v>
      </c>
      <c r="F74" s="7">
        <v>509583</v>
      </c>
      <c r="H74" s="45"/>
      <c r="I74" s="46"/>
      <c r="J74" s="45"/>
      <c r="K74" s="45"/>
      <c r="L74" s="44"/>
      <c r="M74" s="44"/>
    </row>
    <row r="75" spans="1:13" x14ac:dyDescent="0.3">
      <c r="A75" s="7">
        <v>2020</v>
      </c>
      <c r="B75" s="8" t="s">
        <v>44</v>
      </c>
      <c r="C75" s="22" t="e">
        <f>NA()</f>
        <v>#N/A</v>
      </c>
      <c r="D75" s="7">
        <v>1815120</v>
      </c>
      <c r="E75" s="7">
        <v>1810934</v>
      </c>
      <c r="F75" s="7">
        <v>1809082</v>
      </c>
      <c r="H75" s="45"/>
      <c r="I75" s="46"/>
      <c r="J75" s="45"/>
      <c r="K75" s="45"/>
      <c r="L75" s="44"/>
      <c r="M75" s="44"/>
    </row>
    <row r="76" spans="1:13" x14ac:dyDescent="0.3">
      <c r="A76" s="7">
        <v>2020</v>
      </c>
      <c r="B76" s="8" t="s">
        <v>45</v>
      </c>
      <c r="C76" s="22" t="e">
        <f>NA()</f>
        <v>#N/A</v>
      </c>
      <c r="D76" s="7">
        <v>1319150</v>
      </c>
      <c r="E76" s="7">
        <v>1325879</v>
      </c>
      <c r="F76" s="7">
        <v>1330229</v>
      </c>
      <c r="H76" s="45"/>
      <c r="I76" s="46"/>
      <c r="J76" s="45"/>
      <c r="K76" s="45"/>
      <c r="L76" s="44"/>
      <c r="M76" s="44"/>
    </row>
    <row r="77" spans="1:13" x14ac:dyDescent="0.3">
      <c r="A77" s="7">
        <v>2020</v>
      </c>
      <c r="B77" s="8" t="s">
        <v>46</v>
      </c>
      <c r="C77" s="22" t="e">
        <f>NA()</f>
        <v>#N/A</v>
      </c>
      <c r="D77" s="7">
        <v>507100</v>
      </c>
      <c r="E77" s="7">
        <v>501974</v>
      </c>
      <c r="F77" s="7">
        <v>502927</v>
      </c>
      <c r="H77" s="45"/>
      <c r="I77" s="46"/>
      <c r="J77" s="45"/>
      <c r="K77" s="45"/>
      <c r="L77" s="44"/>
      <c r="M77" s="44"/>
    </row>
    <row r="78" spans="1:13" x14ac:dyDescent="0.3">
      <c r="A78" s="7">
        <v>2021</v>
      </c>
      <c r="B78" s="8" t="s">
        <v>79</v>
      </c>
      <c r="C78" s="22" t="e">
        <f>NA()</f>
        <v>#N/A</v>
      </c>
      <c r="D78" s="7">
        <v>515900</v>
      </c>
      <c r="E78" s="7">
        <v>513052</v>
      </c>
      <c r="F78" s="7">
        <v>514245</v>
      </c>
      <c r="H78" s="45"/>
      <c r="I78" s="46"/>
      <c r="J78" s="45"/>
      <c r="K78" s="45"/>
      <c r="L78" s="44"/>
      <c r="M78" s="44"/>
    </row>
    <row r="79" spans="1:13" x14ac:dyDescent="0.3">
      <c r="A79" s="7">
        <v>2021</v>
      </c>
      <c r="B79" s="8" t="s">
        <v>44</v>
      </c>
      <c r="C79" s="22" t="e">
        <f>NA()</f>
        <v>#N/A</v>
      </c>
      <c r="D79" s="7">
        <v>1819390</v>
      </c>
      <c r="E79" s="7">
        <v>1814725</v>
      </c>
      <c r="F79" s="7">
        <v>1812312</v>
      </c>
      <c r="H79" s="45"/>
      <c r="I79" s="46"/>
      <c r="J79" s="45"/>
      <c r="K79" s="45"/>
      <c r="L79" s="44"/>
      <c r="M79" s="44"/>
    </row>
    <row r="80" spans="1:13" x14ac:dyDescent="0.3">
      <c r="A80" s="7">
        <v>2021</v>
      </c>
      <c r="B80" s="8" t="s">
        <v>45</v>
      </c>
      <c r="C80" s="22" t="e">
        <f>NA()</f>
        <v>#N/A</v>
      </c>
      <c r="D80" s="7">
        <v>1328800</v>
      </c>
      <c r="E80" s="7">
        <v>1336450</v>
      </c>
      <c r="F80" s="7">
        <v>1341782</v>
      </c>
      <c r="H80" s="45"/>
      <c r="I80" s="46"/>
      <c r="J80" s="45"/>
      <c r="K80" s="45"/>
      <c r="L80" s="44"/>
      <c r="M80" s="44"/>
    </row>
    <row r="81" spans="1:13" x14ac:dyDescent="0.3">
      <c r="A81" s="7">
        <v>2021</v>
      </c>
      <c r="B81" s="8" t="s">
        <v>46</v>
      </c>
      <c r="C81" s="22" t="e">
        <f>NA()</f>
        <v>#N/A</v>
      </c>
      <c r="D81" s="7">
        <v>510000</v>
      </c>
      <c r="E81" s="7">
        <v>504037</v>
      </c>
      <c r="F81" s="7">
        <v>505157</v>
      </c>
      <c r="H81" s="45"/>
      <c r="I81" s="46"/>
      <c r="J81" s="45"/>
      <c r="K81" s="45"/>
      <c r="L81" s="44"/>
      <c r="M81" s="44"/>
    </row>
    <row r="82" spans="1:13" x14ac:dyDescent="0.3">
      <c r="A82" s="7">
        <v>2022</v>
      </c>
      <c r="B82" s="8" t="s">
        <v>79</v>
      </c>
      <c r="C82" s="22" t="e">
        <f>NA()</f>
        <v>#N/A</v>
      </c>
      <c r="D82" s="7">
        <v>520550</v>
      </c>
      <c r="E82" s="7">
        <v>517476</v>
      </c>
      <c r="F82" s="7">
        <v>518903</v>
      </c>
      <c r="H82" s="45"/>
      <c r="I82" s="46"/>
      <c r="J82" s="45"/>
      <c r="K82" s="45"/>
      <c r="L82" s="44"/>
      <c r="M82" s="44"/>
    </row>
    <row r="83" spans="1:13" x14ac:dyDescent="0.3">
      <c r="A83" s="7">
        <v>2022</v>
      </c>
      <c r="B83" s="8" t="s">
        <v>44</v>
      </c>
      <c r="C83" s="22" t="e">
        <f>NA()</f>
        <v>#N/A</v>
      </c>
      <c r="D83" s="7">
        <v>1823570</v>
      </c>
      <c r="E83" s="7">
        <v>1818453</v>
      </c>
      <c r="F83" s="7">
        <v>1815388</v>
      </c>
      <c r="H83" s="45"/>
      <c r="I83" s="46"/>
      <c r="J83" s="45"/>
      <c r="K83" s="45"/>
      <c r="L83" s="44"/>
      <c r="M83" s="44"/>
    </row>
    <row r="84" spans="1:13" x14ac:dyDescent="0.3">
      <c r="A84" s="7">
        <v>2022</v>
      </c>
      <c r="B84" s="8" t="s">
        <v>45</v>
      </c>
      <c r="C84" s="22" t="e">
        <f>NA()</f>
        <v>#N/A</v>
      </c>
      <c r="D84" s="7">
        <v>1338430</v>
      </c>
      <c r="E84" s="7">
        <v>1346995</v>
      </c>
      <c r="F84" s="7">
        <v>1353411</v>
      </c>
      <c r="H84" s="45"/>
      <c r="I84" s="46"/>
      <c r="J84" s="45"/>
      <c r="K84" s="45"/>
      <c r="L84" s="44"/>
      <c r="M84" s="44"/>
    </row>
    <row r="85" spans="1:13" x14ac:dyDescent="0.3">
      <c r="A85" s="7">
        <v>2022</v>
      </c>
      <c r="B85" s="8" t="s">
        <v>46</v>
      </c>
      <c r="C85" s="22" t="e">
        <f>NA()</f>
        <v>#N/A</v>
      </c>
      <c r="D85" s="7">
        <v>512930</v>
      </c>
      <c r="E85" s="7">
        <v>506118</v>
      </c>
      <c r="F85" s="7">
        <v>507425</v>
      </c>
      <c r="H85" s="45"/>
      <c r="I85" s="46"/>
      <c r="J85" s="45"/>
      <c r="K85" s="45"/>
      <c r="L85" s="44"/>
      <c r="M85" s="44"/>
    </row>
    <row r="86" spans="1:13" x14ac:dyDescent="0.3">
      <c r="A86" s="7">
        <v>2023</v>
      </c>
      <c r="B86" s="8" t="s">
        <v>79</v>
      </c>
      <c r="C86" s="22" t="e">
        <f>NA()</f>
        <v>#N/A</v>
      </c>
      <c r="D86" s="7">
        <v>525200</v>
      </c>
      <c r="E86" s="7">
        <v>521892</v>
      </c>
      <c r="F86" s="7">
        <v>523548</v>
      </c>
      <c r="H86" s="45"/>
      <c r="I86" s="46"/>
      <c r="J86" s="45"/>
      <c r="K86" s="45"/>
      <c r="L86" s="44"/>
      <c r="M86" s="44"/>
    </row>
    <row r="87" spans="1:13" x14ac:dyDescent="0.3">
      <c r="A87" s="7">
        <v>2023</v>
      </c>
      <c r="B87" s="8" t="s">
        <v>44</v>
      </c>
      <c r="C87" s="22" t="e">
        <f>NA()</f>
        <v>#N/A</v>
      </c>
      <c r="D87" s="7">
        <v>1827640</v>
      </c>
      <c r="E87" s="7">
        <v>1822103</v>
      </c>
      <c r="F87" s="7">
        <v>1818283</v>
      </c>
      <c r="H87" s="45"/>
      <c r="I87" s="46"/>
      <c r="J87" s="45"/>
      <c r="K87" s="45"/>
      <c r="L87" s="44"/>
      <c r="M87" s="44"/>
    </row>
    <row r="88" spans="1:13" x14ac:dyDescent="0.3">
      <c r="A88" s="7">
        <v>2023</v>
      </c>
      <c r="B88" s="8" t="s">
        <v>45</v>
      </c>
      <c r="C88" s="22" t="e">
        <f>NA()</f>
        <v>#N/A</v>
      </c>
      <c r="D88" s="7">
        <v>1347990</v>
      </c>
      <c r="E88" s="7">
        <v>1357399</v>
      </c>
      <c r="F88" s="7">
        <v>1365019</v>
      </c>
      <c r="H88" s="45"/>
      <c r="I88" s="46"/>
      <c r="J88" s="45"/>
      <c r="K88" s="45"/>
      <c r="L88" s="44"/>
      <c r="M88" s="44"/>
    </row>
    <row r="89" spans="1:13" x14ac:dyDescent="0.3">
      <c r="A89" s="7">
        <v>2023</v>
      </c>
      <c r="B89" s="8" t="s">
        <v>46</v>
      </c>
      <c r="C89" s="22" t="e">
        <f>NA()</f>
        <v>#N/A</v>
      </c>
      <c r="D89" s="7">
        <v>515880</v>
      </c>
      <c r="E89" s="7">
        <v>508271</v>
      </c>
      <c r="F89" s="7">
        <v>509770</v>
      </c>
      <c r="H89" s="45"/>
      <c r="I89" s="46"/>
      <c r="J89" s="45"/>
      <c r="K89" s="45"/>
      <c r="L89" s="44"/>
      <c r="M89" s="44"/>
    </row>
    <row r="90" spans="1:13" x14ac:dyDescent="0.3">
      <c r="A90" s="7">
        <v>2024</v>
      </c>
      <c r="B90" s="8" t="s">
        <v>79</v>
      </c>
      <c r="C90" s="22" t="e">
        <f>NA()</f>
        <v>#N/A</v>
      </c>
      <c r="D90" s="7">
        <v>529830</v>
      </c>
      <c r="E90" s="7">
        <v>526295</v>
      </c>
      <c r="F90" s="7">
        <v>528180</v>
      </c>
      <c r="H90" s="45"/>
      <c r="I90" s="46"/>
      <c r="J90" s="45"/>
      <c r="K90" s="45"/>
      <c r="L90" s="44"/>
      <c r="M90" s="44"/>
    </row>
    <row r="91" spans="1:13" x14ac:dyDescent="0.3">
      <c r="A91" s="7">
        <v>2024</v>
      </c>
      <c r="B91" s="8" t="s">
        <v>44</v>
      </c>
      <c r="C91" s="22" t="e">
        <f>NA()</f>
        <v>#N/A</v>
      </c>
      <c r="D91" s="7">
        <v>1831560</v>
      </c>
      <c r="E91" s="7">
        <v>1825717</v>
      </c>
      <c r="F91" s="7">
        <v>1821020</v>
      </c>
      <c r="H91" s="45"/>
      <c r="I91" s="46"/>
      <c r="J91" s="45"/>
      <c r="K91" s="45"/>
      <c r="L91" s="44"/>
      <c r="M91" s="44"/>
    </row>
    <row r="92" spans="1:13" x14ac:dyDescent="0.3">
      <c r="A92" s="7">
        <v>2024</v>
      </c>
      <c r="B92" s="8" t="s">
        <v>45</v>
      </c>
      <c r="C92" s="22" t="e">
        <f>NA()</f>
        <v>#N/A</v>
      </c>
      <c r="D92" s="7">
        <v>1357460</v>
      </c>
      <c r="E92" s="7">
        <v>1367608</v>
      </c>
      <c r="F92" s="7">
        <v>1376565</v>
      </c>
      <c r="H92" s="45"/>
      <c r="I92" s="46"/>
      <c r="J92" s="45"/>
      <c r="K92" s="45"/>
      <c r="L92" s="44"/>
      <c r="M92" s="44"/>
    </row>
    <row r="93" spans="1:13" x14ac:dyDescent="0.3">
      <c r="A93" s="7">
        <v>2024</v>
      </c>
      <c r="B93" s="8" t="s">
        <v>46</v>
      </c>
      <c r="C93" s="22" t="e">
        <f>NA()</f>
        <v>#N/A</v>
      </c>
      <c r="D93" s="7">
        <v>518850</v>
      </c>
      <c r="E93" s="7">
        <v>510386</v>
      </c>
      <c r="F93" s="7">
        <v>512108</v>
      </c>
      <c r="H93" s="45"/>
      <c r="I93" s="46"/>
      <c r="J93" s="45"/>
      <c r="K93" s="45"/>
      <c r="L93" s="44"/>
      <c r="M93" s="44"/>
    </row>
    <row r="94" spans="1:13" x14ac:dyDescent="0.3">
      <c r="A94" s="7">
        <v>2025</v>
      </c>
      <c r="B94" s="8" t="s">
        <v>79</v>
      </c>
      <c r="C94" s="22" t="e">
        <f>NA()</f>
        <v>#N/A</v>
      </c>
      <c r="D94" s="7">
        <v>534430</v>
      </c>
      <c r="E94" s="7">
        <v>530658</v>
      </c>
      <c r="F94" s="7">
        <v>532774</v>
      </c>
      <c r="H94" s="45"/>
      <c r="I94" s="46"/>
      <c r="J94" s="45"/>
      <c r="K94" s="45"/>
      <c r="L94" s="44"/>
      <c r="M94" s="44"/>
    </row>
    <row r="95" spans="1:13" x14ac:dyDescent="0.3">
      <c r="A95" s="7">
        <v>2025</v>
      </c>
      <c r="B95" s="8" t="s">
        <v>44</v>
      </c>
      <c r="C95" s="22" t="e">
        <f>NA()</f>
        <v>#N/A</v>
      </c>
      <c r="D95" s="7">
        <v>1835270</v>
      </c>
      <c r="E95" s="7">
        <v>1829146</v>
      </c>
      <c r="F95" s="7">
        <v>1823489</v>
      </c>
      <c r="H95" s="45"/>
      <c r="I95" s="46"/>
      <c r="J95" s="45"/>
      <c r="K95" s="45"/>
      <c r="L95" s="44"/>
      <c r="M95" s="44"/>
    </row>
    <row r="96" spans="1:13" x14ac:dyDescent="0.3">
      <c r="A96" s="7">
        <v>2025</v>
      </c>
      <c r="B96" s="8" t="s">
        <v>45</v>
      </c>
      <c r="C96" s="22" t="e">
        <f>NA()</f>
        <v>#N/A</v>
      </c>
      <c r="D96" s="7">
        <v>1366840</v>
      </c>
      <c r="E96" s="7">
        <v>1377674</v>
      </c>
      <c r="F96" s="7">
        <v>1388089</v>
      </c>
      <c r="H96" s="45"/>
      <c r="I96" s="46"/>
      <c r="J96" s="45"/>
      <c r="K96" s="45"/>
      <c r="L96" s="44"/>
      <c r="M96" s="44"/>
    </row>
    <row r="97" spans="1:13" x14ac:dyDescent="0.3">
      <c r="A97" s="7">
        <v>2025</v>
      </c>
      <c r="B97" s="8" t="s">
        <v>46</v>
      </c>
      <c r="C97" s="22" t="e">
        <f>NA()</f>
        <v>#N/A</v>
      </c>
      <c r="D97" s="7">
        <v>521820</v>
      </c>
      <c r="E97" s="7">
        <v>512526</v>
      </c>
      <c r="F97" s="7">
        <v>514439</v>
      </c>
      <c r="H97" s="45"/>
      <c r="I97" s="46"/>
      <c r="J97" s="45"/>
      <c r="K97" s="45"/>
      <c r="L97" s="44"/>
      <c r="M97" s="44"/>
    </row>
    <row r="98" spans="1:13" x14ac:dyDescent="0.3">
      <c r="A98" s="7">
        <v>2026</v>
      </c>
      <c r="B98" s="8" t="s">
        <v>79</v>
      </c>
      <c r="C98" s="22" t="e">
        <f>NA()</f>
        <v>#N/A</v>
      </c>
      <c r="D98" s="7">
        <v>539000</v>
      </c>
      <c r="E98" s="7">
        <v>534931</v>
      </c>
      <c r="F98" s="7">
        <v>537276</v>
      </c>
      <c r="H98" s="45"/>
      <c r="I98" s="46"/>
      <c r="J98" s="45"/>
      <c r="K98" s="45"/>
      <c r="L98" s="44"/>
      <c r="M98" s="44"/>
    </row>
    <row r="99" spans="1:13" x14ac:dyDescent="0.3">
      <c r="A99" s="7">
        <v>2026</v>
      </c>
      <c r="B99" s="8" t="s">
        <v>44</v>
      </c>
      <c r="C99" s="22" t="e">
        <f>NA()</f>
        <v>#N/A</v>
      </c>
      <c r="D99" s="7">
        <v>1838770</v>
      </c>
      <c r="E99" s="7">
        <v>1832459</v>
      </c>
      <c r="F99" s="7">
        <v>1825753</v>
      </c>
      <c r="H99" s="45"/>
      <c r="I99" s="46"/>
      <c r="J99" s="45"/>
      <c r="K99" s="45"/>
      <c r="L99" s="44"/>
      <c r="M99" s="44"/>
    </row>
    <row r="100" spans="1:13" x14ac:dyDescent="0.3">
      <c r="A100" s="7">
        <v>2026</v>
      </c>
      <c r="B100" s="8" t="s">
        <v>45</v>
      </c>
      <c r="C100" s="22" t="e">
        <f>NA()</f>
        <v>#N/A</v>
      </c>
      <c r="D100" s="7">
        <v>1376090</v>
      </c>
      <c r="E100" s="7">
        <v>1387517</v>
      </c>
      <c r="F100" s="7">
        <v>1399524</v>
      </c>
      <c r="H100" s="45"/>
      <c r="I100" s="46"/>
      <c r="J100" s="45"/>
      <c r="K100" s="45"/>
      <c r="L100" s="44"/>
      <c r="M100" s="44"/>
    </row>
    <row r="101" spans="1:13" x14ac:dyDescent="0.3">
      <c r="A101" s="7">
        <v>2026</v>
      </c>
      <c r="B101" s="8" t="s">
        <v>46</v>
      </c>
      <c r="C101" s="22" t="e">
        <f>NA()</f>
        <v>#N/A</v>
      </c>
      <c r="D101" s="7">
        <v>524790</v>
      </c>
      <c r="E101" s="7">
        <v>514642</v>
      </c>
      <c r="F101" s="7">
        <v>516758</v>
      </c>
      <c r="H101" s="45"/>
      <c r="I101" s="46"/>
      <c r="J101" s="45"/>
      <c r="K101" s="45"/>
      <c r="L101" s="44"/>
      <c r="M101" s="44"/>
    </row>
    <row r="102" spans="1:13" x14ac:dyDescent="0.3">
      <c r="A102" s="7">
        <v>2027</v>
      </c>
      <c r="B102" s="8" t="s">
        <v>79</v>
      </c>
      <c r="C102" s="22" t="e">
        <f>NA()</f>
        <v>#N/A</v>
      </c>
      <c r="D102" s="7">
        <v>543530</v>
      </c>
      <c r="E102" s="7">
        <v>539144</v>
      </c>
      <c r="F102" s="7">
        <v>541736</v>
      </c>
      <c r="H102" s="45"/>
      <c r="I102" s="46"/>
      <c r="J102" s="45"/>
      <c r="K102" s="45"/>
      <c r="L102" s="44"/>
      <c r="M102" s="44"/>
    </row>
    <row r="103" spans="1:13" x14ac:dyDescent="0.3">
      <c r="A103" s="7">
        <v>2027</v>
      </c>
      <c r="B103" s="8" t="s">
        <v>44</v>
      </c>
      <c r="C103" s="22" t="e">
        <f>NA()</f>
        <v>#N/A</v>
      </c>
      <c r="D103" s="7">
        <v>1842020</v>
      </c>
      <c r="E103" s="7">
        <v>1835588</v>
      </c>
      <c r="F103" s="7">
        <v>1827751</v>
      </c>
      <c r="H103" s="45"/>
      <c r="I103" s="46"/>
      <c r="J103" s="45"/>
      <c r="K103" s="45"/>
      <c r="L103" s="44"/>
      <c r="M103" s="44"/>
    </row>
    <row r="104" spans="1:13" x14ac:dyDescent="0.3">
      <c r="A104" s="7">
        <v>2027</v>
      </c>
      <c r="B104" s="8" t="s">
        <v>45</v>
      </c>
      <c r="C104" s="22" t="e">
        <f>NA()</f>
        <v>#N/A</v>
      </c>
      <c r="D104" s="7">
        <v>1385210</v>
      </c>
      <c r="E104" s="7">
        <v>1397179</v>
      </c>
      <c r="F104" s="7">
        <v>1410910</v>
      </c>
      <c r="H104" s="45"/>
      <c r="I104" s="46"/>
      <c r="J104" s="45"/>
      <c r="K104" s="45"/>
      <c r="L104" s="44"/>
      <c r="M104" s="44"/>
    </row>
    <row r="105" spans="1:13" x14ac:dyDescent="0.3">
      <c r="A105" s="7">
        <v>2027</v>
      </c>
      <c r="B105" s="8" t="s">
        <v>46</v>
      </c>
      <c r="C105" s="22" t="e">
        <f>NA()</f>
        <v>#N/A</v>
      </c>
      <c r="D105" s="7">
        <v>527700</v>
      </c>
      <c r="E105" s="7">
        <v>516724</v>
      </c>
      <c r="F105" s="7">
        <v>519007</v>
      </c>
      <c r="H105" s="45"/>
      <c r="I105" s="46"/>
      <c r="J105" s="45"/>
      <c r="K105" s="45"/>
      <c r="L105" s="44"/>
      <c r="M105" s="44"/>
    </row>
    <row r="106" spans="1:13" x14ac:dyDescent="0.3">
      <c r="A106" s="7">
        <v>2028</v>
      </c>
      <c r="B106" s="8" t="s">
        <v>79</v>
      </c>
      <c r="C106" s="22" t="e">
        <f>NA()</f>
        <v>#N/A</v>
      </c>
      <c r="D106" s="7">
        <v>547990</v>
      </c>
      <c r="E106" s="7">
        <v>543262</v>
      </c>
      <c r="F106" s="7">
        <v>546105</v>
      </c>
      <c r="H106" s="45"/>
      <c r="I106" s="46"/>
      <c r="J106" s="45"/>
      <c r="K106" s="45"/>
      <c r="L106" s="44"/>
      <c r="M106" s="44"/>
    </row>
    <row r="107" spans="1:13" x14ac:dyDescent="0.3">
      <c r="A107" s="7">
        <v>2028</v>
      </c>
      <c r="B107" s="8" t="s">
        <v>44</v>
      </c>
      <c r="C107" s="22" t="e">
        <f>NA()</f>
        <v>#N/A</v>
      </c>
      <c r="D107" s="7">
        <v>1844990</v>
      </c>
      <c r="E107" s="7">
        <v>1838486</v>
      </c>
      <c r="F107" s="7">
        <v>1829403</v>
      </c>
      <c r="H107" s="45"/>
      <c r="I107" s="46"/>
      <c r="J107" s="45"/>
      <c r="K107" s="45"/>
      <c r="L107" s="44"/>
      <c r="M107" s="44"/>
    </row>
    <row r="108" spans="1:13" x14ac:dyDescent="0.3">
      <c r="A108" s="7">
        <v>2028</v>
      </c>
      <c r="B108" s="8" t="s">
        <v>45</v>
      </c>
      <c r="C108" s="22" t="e">
        <f>NA()</f>
        <v>#N/A</v>
      </c>
      <c r="D108" s="7">
        <v>1394150</v>
      </c>
      <c r="E108" s="7">
        <v>1406558</v>
      </c>
      <c r="F108" s="7">
        <v>1422160</v>
      </c>
      <c r="H108" s="45"/>
      <c r="I108" s="46"/>
      <c r="J108" s="45"/>
      <c r="K108" s="45"/>
      <c r="L108" s="44"/>
      <c r="M108" s="44"/>
    </row>
    <row r="109" spans="1:13" x14ac:dyDescent="0.3">
      <c r="A109" s="7">
        <v>2028</v>
      </c>
      <c r="B109" s="8" t="s">
        <v>46</v>
      </c>
      <c r="C109" s="22" t="e">
        <f>NA()</f>
        <v>#N/A</v>
      </c>
      <c r="D109" s="7">
        <v>530560</v>
      </c>
      <c r="E109" s="7">
        <v>518750</v>
      </c>
      <c r="F109" s="7">
        <v>521206</v>
      </c>
      <c r="H109" s="45"/>
      <c r="I109" s="46"/>
      <c r="J109" s="45"/>
      <c r="K109" s="45"/>
      <c r="L109" s="44"/>
      <c r="M109" s="44"/>
    </row>
    <row r="110" spans="1:13" x14ac:dyDescent="0.3">
      <c r="A110" s="7">
        <v>2029</v>
      </c>
      <c r="B110" s="8" t="s">
        <v>79</v>
      </c>
      <c r="C110" s="22" t="e">
        <f>NA()</f>
        <v>#N/A</v>
      </c>
      <c r="D110" s="7">
        <v>552400</v>
      </c>
      <c r="E110" s="7">
        <v>547254</v>
      </c>
      <c r="F110" s="7">
        <v>550368</v>
      </c>
      <c r="H110" s="45"/>
      <c r="I110" s="46"/>
      <c r="J110" s="45"/>
      <c r="K110" s="45"/>
      <c r="L110" s="44"/>
      <c r="M110" s="44"/>
    </row>
    <row r="111" spans="1:13" x14ac:dyDescent="0.3">
      <c r="A111" s="7">
        <v>2029</v>
      </c>
      <c r="B111" s="8" t="s">
        <v>44</v>
      </c>
      <c r="C111" s="22" t="e">
        <f>NA()</f>
        <v>#N/A</v>
      </c>
      <c r="D111" s="7">
        <v>1847680</v>
      </c>
      <c r="E111" s="7">
        <v>1841123</v>
      </c>
      <c r="F111" s="7">
        <v>1830739</v>
      </c>
      <c r="H111" s="45"/>
      <c r="I111" s="46"/>
      <c r="J111" s="45"/>
      <c r="K111" s="45"/>
      <c r="L111" s="44"/>
      <c r="M111" s="44"/>
    </row>
    <row r="112" spans="1:13" x14ac:dyDescent="0.3">
      <c r="A112" s="7">
        <v>2029</v>
      </c>
      <c r="B112" s="8" t="s">
        <v>45</v>
      </c>
      <c r="C112" s="22" t="e">
        <f>NA()</f>
        <v>#N/A</v>
      </c>
      <c r="D112" s="7">
        <v>1402910</v>
      </c>
      <c r="E112" s="7">
        <v>1415696</v>
      </c>
      <c r="F112" s="7">
        <v>1433262</v>
      </c>
      <c r="H112" s="45"/>
      <c r="I112" s="46"/>
      <c r="J112" s="45"/>
      <c r="K112" s="45"/>
      <c r="L112" s="44"/>
      <c r="M112" s="44"/>
    </row>
    <row r="113" spans="1:13" x14ac:dyDescent="0.3">
      <c r="A113" s="7">
        <v>2029</v>
      </c>
      <c r="B113" s="8" t="s">
        <v>46</v>
      </c>
      <c r="C113" s="22" t="e">
        <f>NA()</f>
        <v>#N/A</v>
      </c>
      <c r="D113" s="7">
        <v>533350</v>
      </c>
      <c r="E113" s="7">
        <v>520753</v>
      </c>
      <c r="F113" s="7">
        <v>523359</v>
      </c>
      <c r="H113" s="45"/>
      <c r="I113" s="46"/>
      <c r="J113" s="45"/>
      <c r="K113" s="45"/>
      <c r="L113" s="44"/>
      <c r="M113" s="44"/>
    </row>
    <row r="114" spans="1:13" x14ac:dyDescent="0.3">
      <c r="A114" s="7">
        <v>2030</v>
      </c>
      <c r="B114" s="8" t="s">
        <v>79</v>
      </c>
      <c r="C114" s="22" t="e">
        <f>NA()</f>
        <v>#N/A</v>
      </c>
      <c r="D114" s="7">
        <v>556750</v>
      </c>
      <c r="E114" s="7">
        <v>551127</v>
      </c>
      <c r="F114" s="7">
        <v>554545</v>
      </c>
      <c r="H114" s="45"/>
      <c r="I114" s="46"/>
      <c r="J114" s="45"/>
      <c r="K114" s="45"/>
      <c r="L114" s="44"/>
      <c r="M114" s="44"/>
    </row>
    <row r="115" spans="1:13" x14ac:dyDescent="0.3">
      <c r="A115" s="7">
        <v>2030</v>
      </c>
      <c r="B115" s="8" t="s">
        <v>44</v>
      </c>
      <c r="C115" s="22" t="e">
        <f>NA()</f>
        <v>#N/A</v>
      </c>
      <c r="D115" s="7">
        <v>1850090</v>
      </c>
      <c r="E115" s="7">
        <v>1843580</v>
      </c>
      <c r="F115" s="7">
        <v>1831856</v>
      </c>
      <c r="H115" s="45"/>
      <c r="I115" s="46"/>
      <c r="J115" s="45"/>
      <c r="K115" s="45"/>
      <c r="L115" s="44"/>
      <c r="M115" s="44"/>
    </row>
    <row r="116" spans="1:13" x14ac:dyDescent="0.3">
      <c r="A116" s="7">
        <v>2030</v>
      </c>
      <c r="B116" s="8" t="s">
        <v>45</v>
      </c>
      <c r="C116" s="22" t="e">
        <f>NA()</f>
        <v>#N/A</v>
      </c>
      <c r="D116" s="7">
        <v>1411530</v>
      </c>
      <c r="E116" s="7">
        <v>1424625</v>
      </c>
      <c r="F116" s="7">
        <v>1444240</v>
      </c>
      <c r="H116" s="45"/>
      <c r="I116" s="46"/>
      <c r="J116" s="45"/>
      <c r="K116" s="45"/>
      <c r="L116" s="44"/>
      <c r="M116" s="44"/>
    </row>
    <row r="117" spans="1:13" x14ac:dyDescent="0.3">
      <c r="A117" s="7">
        <v>2030</v>
      </c>
      <c r="B117" s="8" t="s">
        <v>46</v>
      </c>
      <c r="C117" s="22" t="e">
        <f>NA()</f>
        <v>#N/A</v>
      </c>
      <c r="D117" s="7">
        <v>536090</v>
      </c>
      <c r="E117" s="7">
        <v>522692</v>
      </c>
      <c r="F117" s="7">
        <v>525468</v>
      </c>
      <c r="H117" s="45"/>
      <c r="I117" s="46"/>
      <c r="J117" s="45"/>
      <c r="K117" s="45"/>
      <c r="L117" s="44"/>
      <c r="M117" s="44"/>
    </row>
    <row r="118" spans="1:13" x14ac:dyDescent="0.3">
      <c r="A118" s="7">
        <v>2031</v>
      </c>
      <c r="B118" s="8" t="s">
        <v>79</v>
      </c>
      <c r="C118" s="22" t="e">
        <f>NA()</f>
        <v>#N/A</v>
      </c>
      <c r="D118" s="7">
        <v>561030</v>
      </c>
      <c r="E118" s="7">
        <v>554952</v>
      </c>
      <c r="F118" s="7">
        <v>558692</v>
      </c>
      <c r="H118" s="45"/>
      <c r="I118" s="46"/>
      <c r="J118" s="45"/>
      <c r="K118" s="45"/>
      <c r="L118" s="44"/>
      <c r="M118" s="44"/>
    </row>
    <row r="119" spans="1:13" x14ac:dyDescent="0.3">
      <c r="A119" s="7">
        <v>2031</v>
      </c>
      <c r="B119" s="8" t="s">
        <v>44</v>
      </c>
      <c r="C119" s="22" t="e">
        <f>NA()</f>
        <v>#N/A</v>
      </c>
      <c r="D119" s="7">
        <v>1852240</v>
      </c>
      <c r="E119" s="7">
        <v>1845692</v>
      </c>
      <c r="F119" s="7">
        <v>1832628</v>
      </c>
      <c r="H119" s="45"/>
      <c r="I119" s="46"/>
      <c r="J119" s="45"/>
      <c r="K119" s="45"/>
      <c r="L119" s="44"/>
      <c r="M119" s="44"/>
    </row>
    <row r="120" spans="1:13" x14ac:dyDescent="0.3">
      <c r="A120" s="7">
        <v>2031</v>
      </c>
      <c r="B120" s="8" t="s">
        <v>45</v>
      </c>
      <c r="C120" s="22" t="e">
        <f>NA()</f>
        <v>#N/A</v>
      </c>
      <c r="D120" s="7">
        <v>1419960</v>
      </c>
      <c r="E120" s="7">
        <v>1433333</v>
      </c>
      <c r="F120" s="7">
        <v>1455029</v>
      </c>
      <c r="H120" s="45"/>
      <c r="I120" s="46"/>
      <c r="J120" s="45"/>
      <c r="K120" s="45"/>
      <c r="L120" s="44"/>
      <c r="M120" s="44"/>
    </row>
    <row r="121" spans="1:13" x14ac:dyDescent="0.3">
      <c r="A121" s="7">
        <v>2031</v>
      </c>
      <c r="B121" s="8" t="s">
        <v>46</v>
      </c>
      <c r="C121" s="22" t="e">
        <f>NA()</f>
        <v>#N/A</v>
      </c>
      <c r="D121" s="7">
        <v>538750</v>
      </c>
      <c r="E121" s="7">
        <v>524545</v>
      </c>
      <c r="F121" s="7">
        <v>527491</v>
      </c>
      <c r="H121" s="45"/>
      <c r="I121" s="46"/>
      <c r="J121" s="45"/>
      <c r="K121" s="45"/>
      <c r="L121" s="44"/>
      <c r="M121" s="44"/>
    </row>
    <row r="122" spans="1:13" x14ac:dyDescent="0.3">
      <c r="A122" s="7">
        <v>2032</v>
      </c>
      <c r="B122" s="8" t="s">
        <v>79</v>
      </c>
      <c r="C122" s="22" t="e">
        <f>NA()</f>
        <v>#N/A</v>
      </c>
      <c r="D122" s="7">
        <v>565240</v>
      </c>
      <c r="E122" s="7">
        <v>558611</v>
      </c>
      <c r="F122" s="7">
        <v>562708</v>
      </c>
      <c r="H122" s="45"/>
      <c r="I122" s="46"/>
      <c r="J122" s="45"/>
      <c r="K122" s="45"/>
      <c r="L122" s="44"/>
      <c r="M122" s="44"/>
    </row>
    <row r="123" spans="1:13" x14ac:dyDescent="0.3">
      <c r="A123" s="7">
        <v>2032</v>
      </c>
      <c r="B123" s="8" t="s">
        <v>44</v>
      </c>
      <c r="C123" s="22" t="e">
        <f>NA()</f>
        <v>#N/A</v>
      </c>
      <c r="D123" s="7">
        <v>1854080</v>
      </c>
      <c r="E123" s="7">
        <v>1847647</v>
      </c>
      <c r="F123" s="7">
        <v>1833162</v>
      </c>
      <c r="H123" s="45"/>
      <c r="I123" s="46"/>
      <c r="J123" s="45"/>
      <c r="K123" s="45"/>
      <c r="L123" s="44"/>
      <c r="M123" s="44"/>
    </row>
    <row r="124" spans="1:13" x14ac:dyDescent="0.3">
      <c r="A124" s="7">
        <v>2032</v>
      </c>
      <c r="B124" s="8" t="s">
        <v>45</v>
      </c>
      <c r="C124" s="22" t="e">
        <f>NA()</f>
        <v>#N/A</v>
      </c>
      <c r="D124" s="7">
        <v>1428190</v>
      </c>
      <c r="E124" s="7">
        <v>1441763</v>
      </c>
      <c r="F124" s="7">
        <v>1465604</v>
      </c>
      <c r="H124" s="45"/>
      <c r="I124" s="46"/>
      <c r="J124" s="45"/>
      <c r="K124" s="45"/>
      <c r="L124" s="44"/>
      <c r="M124" s="44"/>
    </row>
    <row r="125" spans="1:13" x14ac:dyDescent="0.3">
      <c r="A125" s="7">
        <v>2032</v>
      </c>
      <c r="B125" s="8" t="s">
        <v>46</v>
      </c>
      <c r="C125" s="22" t="e">
        <f>NA()</f>
        <v>#N/A</v>
      </c>
      <c r="D125" s="7">
        <v>541350</v>
      </c>
      <c r="E125" s="7">
        <v>526322</v>
      </c>
      <c r="F125" s="7">
        <v>529445</v>
      </c>
      <c r="H125" s="45"/>
      <c r="I125" s="46"/>
      <c r="J125" s="45"/>
      <c r="K125" s="45"/>
      <c r="L125" s="44"/>
      <c r="M125" s="44"/>
    </row>
    <row r="126" spans="1:13" x14ac:dyDescent="0.3">
      <c r="A126" s="7">
        <v>2033</v>
      </c>
      <c r="B126" s="8" t="s">
        <v>79</v>
      </c>
      <c r="C126" s="22" t="e">
        <f>NA()</f>
        <v>#N/A</v>
      </c>
      <c r="D126" s="7">
        <v>569380</v>
      </c>
      <c r="E126" s="7">
        <v>562229</v>
      </c>
      <c r="F126" s="7">
        <v>566703</v>
      </c>
      <c r="H126" s="45"/>
      <c r="I126" s="46"/>
      <c r="J126" s="45"/>
      <c r="K126" s="45"/>
      <c r="L126" s="44"/>
      <c r="M126" s="44"/>
    </row>
    <row r="127" spans="1:13" x14ac:dyDescent="0.3">
      <c r="A127" s="7">
        <v>2033</v>
      </c>
      <c r="B127" s="8" t="s">
        <v>44</v>
      </c>
      <c r="C127" s="22" t="e">
        <f>NA()</f>
        <v>#N/A</v>
      </c>
      <c r="D127" s="7">
        <v>1855600</v>
      </c>
      <c r="E127" s="7">
        <v>1849238</v>
      </c>
      <c r="F127" s="7">
        <v>1833279</v>
      </c>
      <c r="H127" s="45"/>
      <c r="I127" s="46"/>
      <c r="J127" s="45"/>
      <c r="K127" s="45"/>
      <c r="L127" s="44"/>
      <c r="M127" s="44"/>
    </row>
    <row r="128" spans="1:13" x14ac:dyDescent="0.3">
      <c r="A128" s="7">
        <v>2033</v>
      </c>
      <c r="B128" s="8" t="s">
        <v>45</v>
      </c>
      <c r="C128" s="22" t="e">
        <f>NA()</f>
        <v>#N/A</v>
      </c>
      <c r="D128" s="7">
        <v>1436260</v>
      </c>
      <c r="E128" s="7">
        <v>1449956</v>
      </c>
      <c r="F128" s="7">
        <v>1476021</v>
      </c>
      <c r="H128" s="45"/>
      <c r="I128" s="46"/>
      <c r="J128" s="45"/>
      <c r="K128" s="45"/>
      <c r="L128" s="44"/>
      <c r="M128" s="44"/>
    </row>
    <row r="129" spans="1:13" x14ac:dyDescent="0.3">
      <c r="A129" s="7">
        <v>2033</v>
      </c>
      <c r="B129" s="8" t="s">
        <v>46</v>
      </c>
      <c r="C129" s="22" t="e">
        <f>NA()</f>
        <v>#N/A</v>
      </c>
      <c r="D129" s="7">
        <v>543860</v>
      </c>
      <c r="E129" s="7">
        <v>528036</v>
      </c>
      <c r="F129" s="7">
        <v>531358</v>
      </c>
      <c r="H129" s="45"/>
      <c r="I129" s="46"/>
      <c r="J129" s="45"/>
      <c r="K129" s="45"/>
      <c r="L129" s="44"/>
      <c r="M129" s="44"/>
    </row>
    <row r="130" spans="1:13" x14ac:dyDescent="0.3">
      <c r="A130" s="7">
        <v>2034</v>
      </c>
      <c r="B130" s="8" t="s">
        <v>79</v>
      </c>
      <c r="C130" s="22" t="e">
        <f>NA()</f>
        <v>#N/A</v>
      </c>
      <c r="D130" s="7">
        <v>573480</v>
      </c>
      <c r="E130" s="7">
        <v>565781</v>
      </c>
      <c r="F130" s="7">
        <v>570662</v>
      </c>
      <c r="H130" s="45"/>
      <c r="I130" s="46"/>
      <c r="J130" s="45"/>
      <c r="K130" s="45"/>
      <c r="L130" s="44"/>
      <c r="M130" s="44"/>
    </row>
    <row r="131" spans="1:13" x14ac:dyDescent="0.3">
      <c r="A131" s="7">
        <v>2034</v>
      </c>
      <c r="B131" s="8" t="s">
        <v>44</v>
      </c>
      <c r="C131" s="22" t="e">
        <f>NA()</f>
        <v>#N/A</v>
      </c>
      <c r="D131" s="7">
        <v>1856860</v>
      </c>
      <c r="E131" s="7">
        <v>1850589</v>
      </c>
      <c r="F131" s="7">
        <v>1833109</v>
      </c>
      <c r="H131" s="45"/>
      <c r="I131" s="46"/>
      <c r="J131" s="45"/>
      <c r="K131" s="45"/>
      <c r="L131" s="44"/>
      <c r="M131" s="44"/>
    </row>
    <row r="132" spans="1:13" x14ac:dyDescent="0.3">
      <c r="A132" s="7">
        <v>2034</v>
      </c>
      <c r="B132" s="8" t="s">
        <v>45</v>
      </c>
      <c r="C132" s="22" t="e">
        <f>NA()</f>
        <v>#N/A</v>
      </c>
      <c r="D132" s="7">
        <v>1444170</v>
      </c>
      <c r="E132" s="7">
        <v>1457893</v>
      </c>
      <c r="F132" s="7">
        <v>1486233</v>
      </c>
      <c r="H132" s="45"/>
      <c r="I132" s="46"/>
      <c r="J132" s="45"/>
      <c r="K132" s="45"/>
      <c r="L132" s="44"/>
      <c r="M132" s="44"/>
    </row>
    <row r="133" spans="1:13" x14ac:dyDescent="0.3">
      <c r="A133" s="7">
        <v>2034</v>
      </c>
      <c r="B133" s="8" t="s">
        <v>46</v>
      </c>
      <c r="C133" s="22" t="e">
        <f>NA()</f>
        <v>#N/A</v>
      </c>
      <c r="D133" s="7">
        <v>546290</v>
      </c>
      <c r="E133" s="7">
        <v>529682</v>
      </c>
      <c r="F133" s="7">
        <v>533219</v>
      </c>
      <c r="H133" s="45"/>
      <c r="I133" s="46"/>
      <c r="J133" s="45"/>
      <c r="K133" s="45"/>
      <c r="L133" s="44"/>
      <c r="M133" s="44"/>
    </row>
    <row r="134" spans="1:13" x14ac:dyDescent="0.3">
      <c r="A134" s="7">
        <v>2035</v>
      </c>
      <c r="B134" s="8" t="s">
        <v>79</v>
      </c>
      <c r="C134" s="22" t="e">
        <f>NA()</f>
        <v>#N/A</v>
      </c>
      <c r="D134" s="7">
        <v>577520</v>
      </c>
      <c r="E134" s="7">
        <v>569242</v>
      </c>
      <c r="F134" s="7">
        <v>574543</v>
      </c>
      <c r="H134" s="45"/>
      <c r="I134" s="46"/>
      <c r="J134" s="45"/>
      <c r="K134" s="45"/>
      <c r="L134" s="44"/>
      <c r="M134" s="44"/>
    </row>
    <row r="135" spans="1:13" x14ac:dyDescent="0.3">
      <c r="A135" s="7">
        <v>2035</v>
      </c>
      <c r="B135" s="8" t="s">
        <v>44</v>
      </c>
      <c r="C135" s="22" t="e">
        <f>NA()</f>
        <v>#N/A</v>
      </c>
      <c r="D135" s="7">
        <v>1857880</v>
      </c>
      <c r="E135" s="7">
        <v>1851780</v>
      </c>
      <c r="F135" s="7">
        <v>1832807</v>
      </c>
      <c r="H135" s="45"/>
      <c r="I135" s="46"/>
      <c r="J135" s="45"/>
      <c r="K135" s="45"/>
      <c r="L135" s="44"/>
      <c r="M135" s="44"/>
    </row>
    <row r="136" spans="1:13" x14ac:dyDescent="0.3">
      <c r="A136" s="7">
        <v>2035</v>
      </c>
      <c r="B136" s="8" t="s">
        <v>45</v>
      </c>
      <c r="C136" s="22" t="e">
        <f>NA()</f>
        <v>#N/A</v>
      </c>
      <c r="D136" s="7">
        <v>1451950</v>
      </c>
      <c r="E136" s="7">
        <v>1465654</v>
      </c>
      <c r="F136" s="7">
        <v>1496331</v>
      </c>
      <c r="H136" s="45"/>
      <c r="I136" s="46"/>
      <c r="J136" s="45"/>
      <c r="K136" s="45"/>
      <c r="L136" s="44"/>
      <c r="M136" s="44"/>
    </row>
    <row r="137" spans="1:13" x14ac:dyDescent="0.3">
      <c r="A137" s="7">
        <v>2035</v>
      </c>
      <c r="B137" s="8" t="s">
        <v>46</v>
      </c>
      <c r="C137" s="22" t="e">
        <f>NA()</f>
        <v>#N/A</v>
      </c>
      <c r="D137" s="7">
        <v>548650</v>
      </c>
      <c r="E137" s="7">
        <v>531204</v>
      </c>
      <c r="F137" s="7">
        <v>534946</v>
      </c>
      <c r="H137" s="45"/>
      <c r="I137" s="46"/>
      <c r="J137" s="45"/>
      <c r="K137" s="45"/>
      <c r="L137" s="44"/>
      <c r="M137" s="44"/>
    </row>
    <row r="138" spans="1:13" x14ac:dyDescent="0.3">
      <c r="A138" s="7">
        <v>2036</v>
      </c>
      <c r="B138" s="8" t="s">
        <v>79</v>
      </c>
      <c r="C138" s="22" t="e">
        <f>NA()</f>
        <v>#N/A</v>
      </c>
      <c r="D138" s="7">
        <v>581560</v>
      </c>
      <c r="E138" s="7">
        <v>572547</v>
      </c>
      <c r="F138" s="7">
        <v>578288</v>
      </c>
      <c r="H138" s="45"/>
      <c r="I138" s="46"/>
      <c r="J138" s="45"/>
      <c r="K138" s="45"/>
      <c r="L138" s="44"/>
      <c r="M138" s="44"/>
    </row>
    <row r="139" spans="1:13" x14ac:dyDescent="0.3">
      <c r="A139" s="7">
        <v>2036</v>
      </c>
      <c r="B139" s="8" t="s">
        <v>44</v>
      </c>
      <c r="C139" s="22" t="e">
        <f>NA()</f>
        <v>#N/A</v>
      </c>
      <c r="D139" s="7">
        <v>1858720</v>
      </c>
      <c r="E139" s="7">
        <v>1852760</v>
      </c>
      <c r="F139" s="7">
        <v>1832285</v>
      </c>
      <c r="H139" s="45"/>
      <c r="I139" s="46"/>
      <c r="J139" s="45"/>
      <c r="K139" s="45"/>
      <c r="L139" s="44"/>
      <c r="M139" s="44"/>
    </row>
    <row r="140" spans="1:13" x14ac:dyDescent="0.3">
      <c r="A140" s="7">
        <v>2036</v>
      </c>
      <c r="B140" s="8" t="s">
        <v>45</v>
      </c>
      <c r="C140" s="22" t="e">
        <f>NA()</f>
        <v>#N/A</v>
      </c>
      <c r="D140" s="7">
        <v>1459610</v>
      </c>
      <c r="E140" s="7">
        <v>1473266</v>
      </c>
      <c r="F140" s="7">
        <v>1506356</v>
      </c>
      <c r="H140" s="45"/>
      <c r="I140" s="46"/>
      <c r="J140" s="45"/>
      <c r="K140" s="45"/>
      <c r="L140" s="44"/>
      <c r="M140" s="44"/>
    </row>
    <row r="141" spans="1:13" x14ac:dyDescent="0.3">
      <c r="A141" s="7">
        <v>2036</v>
      </c>
      <c r="B141" s="8" t="s">
        <v>46</v>
      </c>
      <c r="C141" s="22" t="e">
        <f>NA()</f>
        <v>#N/A</v>
      </c>
      <c r="D141" s="7">
        <v>550960</v>
      </c>
      <c r="E141" s="7">
        <v>532725</v>
      </c>
      <c r="F141" s="7">
        <v>536657</v>
      </c>
      <c r="H141" s="45"/>
      <c r="I141" s="46"/>
      <c r="J141" s="45"/>
      <c r="K141" s="45"/>
      <c r="L141" s="44"/>
      <c r="M141" s="44"/>
    </row>
    <row r="142" spans="1:13" x14ac:dyDescent="0.3">
      <c r="A142" s="7">
        <v>2037</v>
      </c>
      <c r="B142" s="8" t="s">
        <v>79</v>
      </c>
      <c r="C142" s="22" t="e">
        <f>NA()</f>
        <v>#N/A</v>
      </c>
      <c r="D142" s="7">
        <v>585580</v>
      </c>
      <c r="E142" s="7">
        <v>575818</v>
      </c>
      <c r="F142" s="7">
        <v>582023</v>
      </c>
      <c r="H142" s="45"/>
      <c r="I142" s="46"/>
      <c r="J142" s="45"/>
      <c r="K142" s="45"/>
      <c r="L142" s="44"/>
      <c r="M142" s="44"/>
    </row>
    <row r="143" spans="1:13" x14ac:dyDescent="0.3">
      <c r="A143" s="7">
        <v>2037</v>
      </c>
      <c r="B143" s="8" t="s">
        <v>44</v>
      </c>
      <c r="C143" s="22" t="e">
        <f>NA()</f>
        <v>#N/A</v>
      </c>
      <c r="D143" s="7">
        <v>1859370</v>
      </c>
      <c r="E143" s="7">
        <v>1853598</v>
      </c>
      <c r="F143" s="7">
        <v>1831608</v>
      </c>
      <c r="H143" s="45"/>
      <c r="I143" s="46"/>
      <c r="J143" s="45"/>
      <c r="K143" s="45"/>
      <c r="L143" s="44"/>
      <c r="M143" s="44"/>
    </row>
    <row r="144" spans="1:13" x14ac:dyDescent="0.3">
      <c r="A144" s="7">
        <v>2037</v>
      </c>
      <c r="B144" s="8" t="s">
        <v>45</v>
      </c>
      <c r="C144" s="22" t="e">
        <f>NA()</f>
        <v>#N/A</v>
      </c>
      <c r="D144" s="7">
        <v>1467170</v>
      </c>
      <c r="E144" s="7">
        <v>1480711</v>
      </c>
      <c r="F144" s="7">
        <v>1516271</v>
      </c>
      <c r="H144" s="45"/>
      <c r="I144" s="46"/>
      <c r="J144" s="45"/>
      <c r="K144" s="45"/>
      <c r="L144" s="44"/>
      <c r="M144" s="44"/>
    </row>
    <row r="145" spans="1:13" x14ac:dyDescent="0.3">
      <c r="A145" s="7">
        <v>2037</v>
      </c>
      <c r="B145" s="8" t="s">
        <v>46</v>
      </c>
      <c r="C145" s="22" t="e">
        <f>NA()</f>
        <v>#N/A</v>
      </c>
      <c r="D145" s="7">
        <v>553230</v>
      </c>
      <c r="E145" s="7">
        <v>534169</v>
      </c>
      <c r="F145" s="7">
        <v>538303</v>
      </c>
      <c r="H145" s="45"/>
      <c r="I145" s="46"/>
      <c r="J145" s="45"/>
      <c r="K145" s="45"/>
      <c r="L145" s="44"/>
      <c r="M145" s="44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4" workbookViewId="0">
      <selection activeCell="B1145" sqref="B1145"/>
    </sheetView>
  </sheetViews>
  <sheetFormatPr defaultRowHeight="16.5" x14ac:dyDescent="0.3"/>
  <cols>
    <col min="1" max="1" width="5" bestFit="1" customWidth="1"/>
    <col min="2" max="2" width="38.140625" bestFit="1" customWidth="1"/>
    <col min="3" max="3" width="18.5703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6" x14ac:dyDescent="0.3">
      <c r="A2" s="22">
        <v>2002</v>
      </c>
      <c r="B2" s="23" t="s">
        <v>47</v>
      </c>
      <c r="C2" s="22">
        <v>16796</v>
      </c>
      <c r="D2" s="22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22">
        <v>2002</v>
      </c>
      <c r="B3" s="23" t="s">
        <v>80</v>
      </c>
      <c r="C3" s="22">
        <v>15407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22">
        <v>2003</v>
      </c>
      <c r="B4" s="23" t="s">
        <v>47</v>
      </c>
      <c r="C4" s="22">
        <v>17173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22">
        <v>2003</v>
      </c>
      <c r="B5" s="23" t="s">
        <v>80</v>
      </c>
      <c r="C5" s="22">
        <v>15331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22">
        <v>2004</v>
      </c>
      <c r="B6" s="23" t="s">
        <v>47</v>
      </c>
      <c r="C6" s="22">
        <v>17444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22">
        <v>2004</v>
      </c>
      <c r="B7" s="23" t="s">
        <v>80</v>
      </c>
      <c r="C7" s="22">
        <v>15502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22">
        <v>2005</v>
      </c>
      <c r="B8" s="23" t="s">
        <v>47</v>
      </c>
      <c r="C8" s="22">
        <v>17722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22">
        <v>2005</v>
      </c>
      <c r="B9" s="23" t="s">
        <v>80</v>
      </c>
      <c r="C9" s="22">
        <v>15537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22">
        <v>2006</v>
      </c>
      <c r="B10" s="23" t="s">
        <v>47</v>
      </c>
      <c r="C10" s="22">
        <v>18022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22">
        <v>2006</v>
      </c>
      <c r="B11" s="23" t="s">
        <v>80</v>
      </c>
      <c r="C11" s="22">
        <v>15471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22">
        <v>2007</v>
      </c>
      <c r="B12" s="23" t="s">
        <v>47</v>
      </c>
      <c r="C12" s="22">
        <v>18274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22">
        <v>2007</v>
      </c>
      <c r="B13" s="23" t="s">
        <v>80</v>
      </c>
      <c r="C13" s="22">
        <v>15306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22">
        <v>2008</v>
      </c>
      <c r="B14" s="23" t="s">
        <v>47</v>
      </c>
      <c r="C14" s="22">
        <v>18458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22">
        <v>2008</v>
      </c>
      <c r="B15" s="23" t="s">
        <v>80</v>
      </c>
      <c r="C15" s="22">
        <v>15233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22">
        <v>2009</v>
      </c>
      <c r="B16" s="23" t="s">
        <v>47</v>
      </c>
      <c r="C16" s="22">
        <v>18480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13" x14ac:dyDescent="0.3">
      <c r="A17" s="22">
        <v>2009</v>
      </c>
      <c r="B17" s="23" t="s">
        <v>80</v>
      </c>
      <c r="C17" s="22">
        <v>15038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13" x14ac:dyDescent="0.3">
      <c r="A18" s="22">
        <v>2010</v>
      </c>
      <c r="B18" s="23" t="s">
        <v>47</v>
      </c>
      <c r="C18" s="22">
        <v>18787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13" x14ac:dyDescent="0.3">
      <c r="A19" s="22">
        <v>2010</v>
      </c>
      <c r="B19" s="23" t="s">
        <v>80</v>
      </c>
      <c r="C19" s="22">
        <v>14991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13" x14ac:dyDescent="0.3">
      <c r="A20" s="22">
        <v>2011</v>
      </c>
      <c r="B20" s="23" t="s">
        <v>47</v>
      </c>
      <c r="C20" s="22">
        <v>18912</v>
      </c>
      <c r="D20" s="22" t="e">
        <f>NA()</f>
        <v>#N/A</v>
      </c>
      <c r="E20" s="22" t="e">
        <f>NA()</f>
        <v>#N/A</v>
      </c>
      <c r="F20" s="22" t="e">
        <f>NA()</f>
        <v>#N/A</v>
      </c>
      <c r="H20" s="41"/>
      <c r="I20" s="41"/>
      <c r="J20" s="41"/>
      <c r="K20" s="41"/>
    </row>
    <row r="21" spans="1:13" x14ac:dyDescent="0.3">
      <c r="A21" s="22">
        <v>2011</v>
      </c>
      <c r="B21" s="23" t="s">
        <v>80</v>
      </c>
      <c r="C21" s="22">
        <v>14998</v>
      </c>
      <c r="D21" s="22" t="e">
        <f>NA()</f>
        <v>#N/A</v>
      </c>
      <c r="E21" s="22" t="e">
        <f>NA()</f>
        <v>#N/A</v>
      </c>
      <c r="F21" s="22" t="e">
        <f>NA()</f>
        <v>#N/A</v>
      </c>
      <c r="H21" s="41"/>
      <c r="I21" s="41"/>
      <c r="J21" s="41"/>
      <c r="K21" s="41"/>
    </row>
    <row r="22" spans="1:13" x14ac:dyDescent="0.3">
      <c r="A22" s="22">
        <v>2012</v>
      </c>
      <c r="B22" s="23" t="s">
        <v>47</v>
      </c>
      <c r="C22" s="22">
        <v>18930</v>
      </c>
      <c r="D22" s="22">
        <v>17540</v>
      </c>
      <c r="E22" s="22">
        <v>18930</v>
      </c>
      <c r="F22" s="22">
        <v>18930</v>
      </c>
    </row>
    <row r="23" spans="1:13" x14ac:dyDescent="0.3">
      <c r="A23" s="22">
        <v>2012</v>
      </c>
      <c r="B23" s="23" t="s">
        <v>80</v>
      </c>
      <c r="C23" s="22">
        <v>14876</v>
      </c>
      <c r="D23" s="22">
        <v>14090</v>
      </c>
      <c r="E23" s="22">
        <v>14876</v>
      </c>
      <c r="F23" s="22">
        <v>14876</v>
      </c>
    </row>
    <row r="24" spans="1:13" x14ac:dyDescent="0.3">
      <c r="A24" s="22">
        <v>2013</v>
      </c>
      <c r="B24" s="23" t="s">
        <v>47</v>
      </c>
      <c r="C24" s="22" t="e">
        <f>NA()</f>
        <v>#N/A</v>
      </c>
      <c r="D24" s="22">
        <v>17540</v>
      </c>
      <c r="E24" s="22">
        <v>18896</v>
      </c>
      <c r="F24" s="22">
        <v>18938</v>
      </c>
      <c r="H24" s="42"/>
      <c r="I24" s="43"/>
      <c r="J24" s="42"/>
      <c r="K24" s="42"/>
      <c r="M24" s="41"/>
    </row>
    <row r="25" spans="1:13" x14ac:dyDescent="0.3">
      <c r="A25" s="22">
        <v>2013</v>
      </c>
      <c r="B25" s="23" t="s">
        <v>80</v>
      </c>
      <c r="C25" s="22" t="e">
        <f>NA()</f>
        <v>#N/A</v>
      </c>
      <c r="D25" s="22">
        <v>14030</v>
      </c>
      <c r="E25" s="22">
        <v>14848</v>
      </c>
      <c r="F25" s="22">
        <v>14842</v>
      </c>
      <c r="H25" s="42"/>
      <c r="I25" s="43"/>
      <c r="J25" s="42"/>
      <c r="K25" s="42"/>
      <c r="L25" s="41"/>
      <c r="M25" s="41"/>
    </row>
    <row r="26" spans="1:13" x14ac:dyDescent="0.3">
      <c r="A26" s="22">
        <v>2014</v>
      </c>
      <c r="B26" s="23" t="s">
        <v>47</v>
      </c>
      <c r="C26" s="22" t="e">
        <f>NA()</f>
        <v>#N/A</v>
      </c>
      <c r="D26" s="22">
        <v>17570</v>
      </c>
      <c r="E26" s="22">
        <v>18883</v>
      </c>
      <c r="F26" s="22">
        <v>18972</v>
      </c>
      <c r="H26" s="42"/>
      <c r="I26" s="43"/>
      <c r="J26" s="42"/>
      <c r="K26" s="42"/>
      <c r="L26" s="41"/>
      <c r="M26" s="41"/>
    </row>
    <row r="27" spans="1:13" x14ac:dyDescent="0.3">
      <c r="A27" s="22">
        <v>2014</v>
      </c>
      <c r="B27" s="23" t="s">
        <v>80</v>
      </c>
      <c r="C27" s="22" t="e">
        <f>NA()</f>
        <v>#N/A</v>
      </c>
      <c r="D27" s="22">
        <v>13980</v>
      </c>
      <c r="E27" s="22">
        <v>14834</v>
      </c>
      <c r="F27" s="22">
        <v>14817</v>
      </c>
      <c r="H27" s="42"/>
      <c r="I27" s="43"/>
      <c r="J27" s="42"/>
      <c r="K27" s="42"/>
      <c r="L27" s="41"/>
      <c r="M27" s="41"/>
    </row>
    <row r="28" spans="1:13" x14ac:dyDescent="0.3">
      <c r="A28" s="22">
        <v>2015</v>
      </c>
      <c r="B28" s="23" t="s">
        <v>47</v>
      </c>
      <c r="C28" s="22" t="e">
        <f>NA()</f>
        <v>#N/A</v>
      </c>
      <c r="D28" s="22">
        <v>17590</v>
      </c>
      <c r="E28" s="22">
        <v>18890</v>
      </c>
      <c r="F28" s="22">
        <v>19023</v>
      </c>
      <c r="H28" s="42"/>
      <c r="I28" s="43"/>
      <c r="J28" s="42"/>
      <c r="K28" s="42"/>
      <c r="L28" s="41"/>
      <c r="M28" s="41"/>
    </row>
    <row r="29" spans="1:13" x14ac:dyDescent="0.3">
      <c r="A29" s="22">
        <v>2015</v>
      </c>
      <c r="B29" s="23" t="s">
        <v>80</v>
      </c>
      <c r="C29" s="22" t="e">
        <f>NA()</f>
        <v>#N/A</v>
      </c>
      <c r="D29" s="22">
        <v>13930</v>
      </c>
      <c r="E29" s="22">
        <v>14830</v>
      </c>
      <c r="F29" s="22">
        <v>14816</v>
      </c>
      <c r="H29" s="42"/>
      <c r="I29" s="43"/>
      <c r="J29" s="42"/>
      <c r="K29" s="42"/>
      <c r="L29" s="41"/>
      <c r="M29" s="41"/>
    </row>
    <row r="30" spans="1:13" x14ac:dyDescent="0.3">
      <c r="A30" s="22">
        <v>2016</v>
      </c>
      <c r="B30" s="23" t="s">
        <v>47</v>
      </c>
      <c r="C30" s="22" t="e">
        <f>NA()</f>
        <v>#N/A</v>
      </c>
      <c r="D30" s="22">
        <v>17610</v>
      </c>
      <c r="E30" s="22">
        <v>18904</v>
      </c>
      <c r="F30" s="22">
        <v>19069</v>
      </c>
      <c r="H30" s="42"/>
      <c r="I30" s="43"/>
      <c r="J30" s="42"/>
      <c r="K30" s="42"/>
      <c r="L30" s="41"/>
      <c r="M30" s="41"/>
    </row>
    <row r="31" spans="1:13" x14ac:dyDescent="0.3">
      <c r="A31" s="22">
        <v>2016</v>
      </c>
      <c r="B31" s="23" t="s">
        <v>80</v>
      </c>
      <c r="C31" s="22" t="e">
        <f>NA()</f>
        <v>#N/A</v>
      </c>
      <c r="D31" s="22">
        <v>13890</v>
      </c>
      <c r="E31" s="22">
        <v>14815</v>
      </c>
      <c r="F31" s="22">
        <v>14804</v>
      </c>
      <c r="H31" s="42"/>
      <c r="I31" s="43"/>
      <c r="J31" s="42"/>
      <c r="K31" s="42"/>
      <c r="L31" s="41"/>
      <c r="M31" s="41"/>
    </row>
    <row r="32" spans="1:13" x14ac:dyDescent="0.3">
      <c r="A32" s="22">
        <v>2017</v>
      </c>
      <c r="B32" s="23" t="s">
        <v>47</v>
      </c>
      <c r="C32" s="22" t="e">
        <f>NA()</f>
        <v>#N/A</v>
      </c>
      <c r="D32" s="22">
        <v>17640</v>
      </c>
      <c r="E32" s="22">
        <v>18902</v>
      </c>
      <c r="F32" s="22">
        <v>19114</v>
      </c>
      <c r="H32" s="42"/>
      <c r="I32" s="43"/>
      <c r="J32" s="42"/>
      <c r="K32" s="42"/>
      <c r="L32" s="41"/>
      <c r="M32" s="41"/>
    </row>
    <row r="33" spans="1:13" x14ac:dyDescent="0.3">
      <c r="A33" s="22">
        <v>2017</v>
      </c>
      <c r="B33" s="23" t="s">
        <v>80</v>
      </c>
      <c r="C33" s="22" t="e">
        <f>NA()</f>
        <v>#N/A</v>
      </c>
      <c r="D33" s="22">
        <v>13840</v>
      </c>
      <c r="E33" s="22">
        <v>14800</v>
      </c>
      <c r="F33" s="22">
        <v>14804</v>
      </c>
      <c r="H33" s="42"/>
      <c r="I33" s="43"/>
      <c r="J33" s="42"/>
      <c r="K33" s="42"/>
      <c r="L33" s="41"/>
      <c r="M33" s="41"/>
    </row>
    <row r="34" spans="1:13" x14ac:dyDescent="0.3">
      <c r="A34" s="22">
        <v>2018</v>
      </c>
      <c r="B34" s="23" t="s">
        <v>47</v>
      </c>
      <c r="C34" s="22" t="e">
        <f>NA()</f>
        <v>#N/A</v>
      </c>
      <c r="D34" s="22">
        <v>17660</v>
      </c>
      <c r="E34" s="22">
        <v>18928</v>
      </c>
      <c r="F34" s="22">
        <v>19190</v>
      </c>
      <c r="H34" s="42"/>
      <c r="I34" s="43"/>
      <c r="J34" s="42"/>
      <c r="K34" s="42"/>
      <c r="L34" s="41"/>
      <c r="M34" s="41"/>
    </row>
    <row r="35" spans="1:13" x14ac:dyDescent="0.3">
      <c r="A35" s="22">
        <v>2018</v>
      </c>
      <c r="B35" s="23" t="s">
        <v>80</v>
      </c>
      <c r="C35" s="22" t="e">
        <f>NA()</f>
        <v>#N/A</v>
      </c>
      <c r="D35" s="22">
        <v>13800</v>
      </c>
      <c r="E35" s="22">
        <v>14802</v>
      </c>
      <c r="F35" s="22">
        <v>14814</v>
      </c>
      <c r="H35" s="42"/>
      <c r="I35" s="43"/>
      <c r="J35" s="42"/>
      <c r="K35" s="42"/>
      <c r="L35" s="41"/>
      <c r="M35" s="41"/>
    </row>
    <row r="36" spans="1:13" x14ac:dyDescent="0.3">
      <c r="A36" s="22">
        <v>2019</v>
      </c>
      <c r="B36" s="23" t="s">
        <v>47</v>
      </c>
      <c r="C36" s="22" t="e">
        <f>NA()</f>
        <v>#N/A</v>
      </c>
      <c r="D36" s="22">
        <v>17690</v>
      </c>
      <c r="E36" s="22">
        <v>18940</v>
      </c>
      <c r="F36" s="22">
        <v>19251</v>
      </c>
      <c r="H36" s="42"/>
      <c r="I36" s="43"/>
      <c r="J36" s="42"/>
      <c r="K36" s="42"/>
      <c r="L36" s="41"/>
      <c r="M36" s="41"/>
    </row>
    <row r="37" spans="1:13" x14ac:dyDescent="0.3">
      <c r="A37" s="22">
        <v>2019</v>
      </c>
      <c r="B37" s="23" t="s">
        <v>80</v>
      </c>
      <c r="C37" s="22" t="e">
        <f>NA()</f>
        <v>#N/A</v>
      </c>
      <c r="D37" s="22">
        <v>13760</v>
      </c>
      <c r="E37" s="22">
        <v>14798</v>
      </c>
      <c r="F37" s="22">
        <v>14811</v>
      </c>
      <c r="H37" s="42"/>
      <c r="I37" s="43"/>
      <c r="J37" s="42"/>
      <c r="K37" s="42"/>
      <c r="L37" s="41"/>
      <c r="M37" s="41"/>
    </row>
    <row r="38" spans="1:13" x14ac:dyDescent="0.3">
      <c r="A38" s="22">
        <v>2020</v>
      </c>
      <c r="B38" s="23" t="s">
        <v>47</v>
      </c>
      <c r="C38" s="22" t="e">
        <f>NA()</f>
        <v>#N/A</v>
      </c>
      <c r="D38" s="22">
        <v>17710</v>
      </c>
      <c r="E38" s="22">
        <v>18961</v>
      </c>
      <c r="F38" s="22">
        <v>19313</v>
      </c>
      <c r="H38" s="42"/>
      <c r="I38" s="43"/>
      <c r="J38" s="42"/>
      <c r="K38" s="42"/>
      <c r="L38" s="41"/>
      <c r="M38" s="41"/>
    </row>
    <row r="39" spans="1:13" x14ac:dyDescent="0.3">
      <c r="A39" s="22">
        <v>2020</v>
      </c>
      <c r="B39" s="23" t="s">
        <v>80</v>
      </c>
      <c r="C39" s="22" t="e">
        <f>NA()</f>
        <v>#N/A</v>
      </c>
      <c r="D39" s="22">
        <v>13720</v>
      </c>
      <c r="E39" s="22">
        <v>14792</v>
      </c>
      <c r="F39" s="22">
        <v>14823</v>
      </c>
      <c r="H39" s="42"/>
      <c r="I39" s="43"/>
      <c r="J39" s="42"/>
      <c r="K39" s="42"/>
      <c r="L39" s="41"/>
      <c r="M39" s="41"/>
    </row>
    <row r="40" spans="1:13" x14ac:dyDescent="0.3">
      <c r="A40" s="22">
        <v>2021</v>
      </c>
      <c r="B40" s="23" t="s">
        <v>47</v>
      </c>
      <c r="C40" s="22" t="e">
        <f>NA()</f>
        <v>#N/A</v>
      </c>
      <c r="D40" s="22">
        <v>17740</v>
      </c>
      <c r="E40" s="22">
        <v>18988</v>
      </c>
      <c r="F40" s="22">
        <v>19386</v>
      </c>
      <c r="H40" s="42"/>
      <c r="I40" s="43"/>
      <c r="J40" s="42"/>
      <c r="K40" s="42"/>
      <c r="L40" s="41"/>
      <c r="M40" s="41"/>
    </row>
    <row r="41" spans="1:13" x14ac:dyDescent="0.3">
      <c r="A41" s="22">
        <v>2021</v>
      </c>
      <c r="B41" s="23" t="s">
        <v>80</v>
      </c>
      <c r="C41" s="22" t="e">
        <f>NA()</f>
        <v>#N/A</v>
      </c>
      <c r="D41" s="22">
        <v>13680</v>
      </c>
      <c r="E41" s="22">
        <v>14779</v>
      </c>
      <c r="F41" s="22">
        <v>14836</v>
      </c>
      <c r="H41" s="42"/>
      <c r="I41" s="43"/>
      <c r="J41" s="42"/>
      <c r="K41" s="42"/>
      <c r="L41" s="41"/>
      <c r="M41" s="41"/>
    </row>
    <row r="42" spans="1:13" x14ac:dyDescent="0.3">
      <c r="A42" s="22">
        <v>2022</v>
      </c>
      <c r="B42" s="23" t="s">
        <v>47</v>
      </c>
      <c r="C42" s="22" t="e">
        <f>NA()</f>
        <v>#N/A</v>
      </c>
      <c r="D42" s="22">
        <v>17760</v>
      </c>
      <c r="E42" s="22">
        <v>19013</v>
      </c>
      <c r="F42" s="22">
        <v>19462</v>
      </c>
      <c r="H42" s="42"/>
      <c r="I42" s="43"/>
      <c r="J42" s="42"/>
      <c r="K42" s="42"/>
      <c r="L42" s="41"/>
      <c r="M42" s="41"/>
    </row>
    <row r="43" spans="1:13" x14ac:dyDescent="0.3">
      <c r="A43" s="22">
        <v>2022</v>
      </c>
      <c r="B43" s="23" t="s">
        <v>80</v>
      </c>
      <c r="C43" s="22" t="e">
        <f>NA()</f>
        <v>#N/A</v>
      </c>
      <c r="D43" s="22">
        <v>13630</v>
      </c>
      <c r="E43" s="22">
        <v>14767</v>
      </c>
      <c r="F43" s="22">
        <v>14832</v>
      </c>
      <c r="H43" s="42"/>
      <c r="I43" s="43"/>
      <c r="J43" s="42"/>
      <c r="K43" s="42"/>
      <c r="L43" s="41"/>
      <c r="M43" s="41"/>
    </row>
    <row r="44" spans="1:13" x14ac:dyDescent="0.3">
      <c r="A44" s="22">
        <v>2023</v>
      </c>
      <c r="B44" s="23" t="s">
        <v>47</v>
      </c>
      <c r="C44" s="22" t="e">
        <f>NA()</f>
        <v>#N/A</v>
      </c>
      <c r="D44" s="22">
        <v>17780</v>
      </c>
      <c r="E44" s="22">
        <v>19038</v>
      </c>
      <c r="F44" s="22">
        <v>19544</v>
      </c>
      <c r="H44" s="42"/>
      <c r="I44" s="43"/>
      <c r="J44" s="42"/>
      <c r="K44" s="42"/>
      <c r="L44" s="41"/>
      <c r="M44" s="41"/>
    </row>
    <row r="45" spans="1:13" x14ac:dyDescent="0.3">
      <c r="A45" s="22">
        <v>2023</v>
      </c>
      <c r="B45" s="23" t="s">
        <v>80</v>
      </c>
      <c r="C45" s="22" t="e">
        <f>NA()</f>
        <v>#N/A</v>
      </c>
      <c r="D45" s="22">
        <v>13590</v>
      </c>
      <c r="E45" s="22">
        <v>14760</v>
      </c>
      <c r="F45" s="22">
        <v>14833</v>
      </c>
      <c r="H45" s="42"/>
      <c r="I45" s="43"/>
      <c r="J45" s="42"/>
      <c r="K45" s="42"/>
      <c r="L45" s="41"/>
      <c r="M45" s="41"/>
    </row>
    <row r="46" spans="1:13" x14ac:dyDescent="0.3">
      <c r="A46" s="22">
        <v>2024</v>
      </c>
      <c r="B46" s="23" t="s">
        <v>47</v>
      </c>
      <c r="C46" s="22" t="e">
        <f>NA()</f>
        <v>#N/A</v>
      </c>
      <c r="D46" s="22">
        <v>17800</v>
      </c>
      <c r="E46" s="22">
        <v>19059</v>
      </c>
      <c r="F46" s="22">
        <v>19624</v>
      </c>
      <c r="H46" s="42"/>
      <c r="I46" s="43"/>
      <c r="J46" s="42"/>
      <c r="K46" s="42"/>
      <c r="L46" s="41"/>
      <c r="M46" s="41"/>
    </row>
    <row r="47" spans="1:13" x14ac:dyDescent="0.3">
      <c r="A47" s="22">
        <v>2024</v>
      </c>
      <c r="B47" s="23" t="s">
        <v>80</v>
      </c>
      <c r="C47" s="22" t="e">
        <f>NA()</f>
        <v>#N/A</v>
      </c>
      <c r="D47" s="22">
        <v>13540</v>
      </c>
      <c r="E47" s="22">
        <v>14744</v>
      </c>
      <c r="F47" s="22">
        <v>14828</v>
      </c>
      <c r="H47" s="42"/>
      <c r="I47" s="43"/>
      <c r="J47" s="42"/>
      <c r="K47" s="42"/>
      <c r="L47" s="41"/>
      <c r="M47" s="41"/>
    </row>
    <row r="48" spans="1:13" x14ac:dyDescent="0.3">
      <c r="A48" s="22">
        <v>2025</v>
      </c>
      <c r="B48" s="23" t="s">
        <v>47</v>
      </c>
      <c r="C48" s="22" t="e">
        <f>NA()</f>
        <v>#N/A</v>
      </c>
      <c r="D48" s="22">
        <v>17810</v>
      </c>
      <c r="E48" s="22">
        <v>19082</v>
      </c>
      <c r="F48" s="22">
        <v>19708</v>
      </c>
      <c r="H48" s="42"/>
      <c r="I48" s="43"/>
      <c r="J48" s="42"/>
      <c r="K48" s="42"/>
      <c r="L48" s="41"/>
      <c r="M48" s="41"/>
    </row>
    <row r="49" spans="1:13" x14ac:dyDescent="0.3">
      <c r="A49" s="22">
        <v>2025</v>
      </c>
      <c r="B49" s="23" t="s">
        <v>80</v>
      </c>
      <c r="C49" s="22" t="e">
        <f>NA()</f>
        <v>#N/A</v>
      </c>
      <c r="D49" s="22">
        <v>13490</v>
      </c>
      <c r="E49" s="22">
        <v>14726</v>
      </c>
      <c r="F49" s="22">
        <v>14820</v>
      </c>
      <c r="H49" s="42"/>
      <c r="I49" s="43"/>
      <c r="J49" s="42"/>
      <c r="K49" s="42"/>
      <c r="L49" s="41"/>
      <c r="M49" s="41"/>
    </row>
    <row r="50" spans="1:13" x14ac:dyDescent="0.3">
      <c r="A50" s="22">
        <v>2026</v>
      </c>
      <c r="B50" s="23" t="s">
        <v>47</v>
      </c>
      <c r="C50" s="22" t="e">
        <f>NA()</f>
        <v>#N/A</v>
      </c>
      <c r="D50" s="22">
        <v>17830</v>
      </c>
      <c r="E50" s="22">
        <v>19103</v>
      </c>
      <c r="F50" s="22">
        <v>19790</v>
      </c>
      <c r="H50" s="42"/>
      <c r="I50" s="43"/>
      <c r="J50" s="42"/>
      <c r="K50" s="42"/>
      <c r="L50" s="41"/>
      <c r="M50" s="41"/>
    </row>
    <row r="51" spans="1:13" x14ac:dyDescent="0.3">
      <c r="A51" s="22">
        <v>2026</v>
      </c>
      <c r="B51" s="23" t="s">
        <v>80</v>
      </c>
      <c r="C51" s="22" t="e">
        <f>NA()</f>
        <v>#N/A</v>
      </c>
      <c r="D51" s="22">
        <v>13440</v>
      </c>
      <c r="E51" s="22">
        <v>14703</v>
      </c>
      <c r="F51" s="22">
        <v>14813</v>
      </c>
      <c r="H51" s="42"/>
      <c r="I51" s="43"/>
      <c r="J51" s="42"/>
      <c r="K51" s="42"/>
      <c r="L51" s="41"/>
      <c r="M51" s="41"/>
    </row>
    <row r="52" spans="1:13" x14ac:dyDescent="0.3">
      <c r="A52" s="22">
        <v>2027</v>
      </c>
      <c r="B52" s="23" t="s">
        <v>47</v>
      </c>
      <c r="C52" s="22" t="e">
        <f>NA()</f>
        <v>#N/A</v>
      </c>
      <c r="D52" s="22">
        <v>17840</v>
      </c>
      <c r="E52" s="22">
        <v>19108</v>
      </c>
      <c r="F52" s="22">
        <v>19859</v>
      </c>
      <c r="H52" s="42"/>
      <c r="I52" s="43"/>
      <c r="J52" s="42"/>
      <c r="K52" s="42"/>
      <c r="L52" s="41"/>
      <c r="M52" s="41"/>
    </row>
    <row r="53" spans="1:13" x14ac:dyDescent="0.3">
      <c r="A53" s="22">
        <v>2027</v>
      </c>
      <c r="B53" s="23" t="s">
        <v>80</v>
      </c>
      <c r="C53" s="22" t="e">
        <f>NA()</f>
        <v>#N/A</v>
      </c>
      <c r="D53" s="22">
        <v>13380</v>
      </c>
      <c r="E53" s="22">
        <v>14683</v>
      </c>
      <c r="F53" s="22">
        <v>14798</v>
      </c>
      <c r="H53" s="42"/>
      <c r="I53" s="43"/>
      <c r="J53" s="42"/>
      <c r="K53" s="42"/>
      <c r="L53" s="41"/>
      <c r="M53" s="41"/>
    </row>
    <row r="54" spans="1:13" x14ac:dyDescent="0.3">
      <c r="A54" s="22">
        <v>2028</v>
      </c>
      <c r="B54" s="23" t="s">
        <v>47</v>
      </c>
      <c r="C54" s="22" t="e">
        <f>NA()</f>
        <v>#N/A</v>
      </c>
      <c r="D54" s="22">
        <v>17840</v>
      </c>
      <c r="E54" s="22">
        <v>19124</v>
      </c>
      <c r="F54" s="22">
        <v>19927</v>
      </c>
      <c r="H54" s="42"/>
      <c r="I54" s="43"/>
      <c r="J54" s="42"/>
      <c r="K54" s="42"/>
      <c r="L54" s="41"/>
      <c r="M54" s="41"/>
    </row>
    <row r="55" spans="1:13" x14ac:dyDescent="0.3">
      <c r="A55" s="22">
        <v>2028</v>
      </c>
      <c r="B55" s="23" t="s">
        <v>80</v>
      </c>
      <c r="C55" s="22" t="e">
        <f>NA()</f>
        <v>#N/A</v>
      </c>
      <c r="D55" s="22">
        <v>13320</v>
      </c>
      <c r="E55" s="22">
        <v>14667</v>
      </c>
      <c r="F55" s="22">
        <v>14787</v>
      </c>
      <c r="H55" s="42"/>
      <c r="I55" s="43"/>
      <c r="J55" s="42"/>
      <c r="K55" s="42"/>
      <c r="L55" s="41"/>
      <c r="M55" s="41"/>
    </row>
    <row r="56" spans="1:13" x14ac:dyDescent="0.3">
      <c r="A56" s="22">
        <v>2029</v>
      </c>
      <c r="B56" s="23" t="s">
        <v>47</v>
      </c>
      <c r="C56" s="22" t="e">
        <f>NA()</f>
        <v>#N/A</v>
      </c>
      <c r="D56" s="22">
        <v>17840</v>
      </c>
      <c r="E56" s="22">
        <v>19138</v>
      </c>
      <c r="F56" s="22">
        <v>19991</v>
      </c>
      <c r="H56" s="42"/>
      <c r="I56" s="43"/>
      <c r="J56" s="42"/>
      <c r="K56" s="42"/>
      <c r="L56" s="41"/>
      <c r="M56" s="41"/>
    </row>
    <row r="57" spans="1:13" x14ac:dyDescent="0.3">
      <c r="A57" s="22">
        <v>2029</v>
      </c>
      <c r="B57" s="23" t="s">
        <v>80</v>
      </c>
      <c r="C57" s="22" t="e">
        <f>NA()</f>
        <v>#N/A</v>
      </c>
      <c r="D57" s="22">
        <v>13260</v>
      </c>
      <c r="E57" s="22">
        <v>14640</v>
      </c>
      <c r="F57" s="22">
        <v>14780</v>
      </c>
      <c r="H57" s="42"/>
      <c r="I57" s="43"/>
      <c r="J57" s="42"/>
      <c r="K57" s="42"/>
      <c r="L57" s="41"/>
      <c r="M57" s="41"/>
    </row>
    <row r="58" spans="1:13" x14ac:dyDescent="0.3">
      <c r="A58" s="22">
        <v>2030</v>
      </c>
      <c r="B58" s="23" t="s">
        <v>47</v>
      </c>
      <c r="C58" s="22" t="e">
        <f>NA()</f>
        <v>#N/A</v>
      </c>
      <c r="D58" s="22">
        <v>17840</v>
      </c>
      <c r="E58" s="22">
        <v>19148</v>
      </c>
      <c r="F58" s="22">
        <v>20057</v>
      </c>
      <c r="H58" s="42"/>
      <c r="I58" s="43"/>
      <c r="J58" s="42"/>
      <c r="K58" s="42"/>
      <c r="L58" s="41"/>
      <c r="M58" s="41"/>
    </row>
    <row r="59" spans="1:13" x14ac:dyDescent="0.3">
      <c r="A59" s="22">
        <v>2030</v>
      </c>
      <c r="B59" s="23" t="s">
        <v>80</v>
      </c>
      <c r="C59" s="22" t="e">
        <f>NA()</f>
        <v>#N/A</v>
      </c>
      <c r="D59" s="22">
        <v>13190</v>
      </c>
      <c r="E59" s="22">
        <v>14616</v>
      </c>
      <c r="F59" s="22">
        <v>14758</v>
      </c>
      <c r="H59" s="42"/>
      <c r="I59" s="43"/>
      <c r="J59" s="42"/>
      <c r="K59" s="42"/>
      <c r="L59" s="41"/>
      <c r="M59" s="41"/>
    </row>
    <row r="60" spans="1:13" x14ac:dyDescent="0.3">
      <c r="A60" s="22">
        <v>2031</v>
      </c>
      <c r="B60" s="23" t="s">
        <v>47</v>
      </c>
      <c r="C60" s="22" t="e">
        <f>NA()</f>
        <v>#N/A</v>
      </c>
      <c r="D60" s="22">
        <v>17830</v>
      </c>
      <c r="E60" s="22">
        <v>19169</v>
      </c>
      <c r="F60" s="22">
        <v>20119</v>
      </c>
      <c r="H60" s="42"/>
      <c r="I60" s="43"/>
      <c r="J60" s="42"/>
      <c r="K60" s="42"/>
      <c r="L60" s="41"/>
      <c r="M60" s="41"/>
    </row>
    <row r="61" spans="1:13" x14ac:dyDescent="0.3">
      <c r="A61" s="22">
        <v>2031</v>
      </c>
      <c r="B61" s="23" t="s">
        <v>80</v>
      </c>
      <c r="C61" s="22" t="e">
        <f>NA()</f>
        <v>#N/A</v>
      </c>
      <c r="D61" s="22">
        <v>13120</v>
      </c>
      <c r="E61" s="22">
        <v>14584</v>
      </c>
      <c r="F61" s="22">
        <v>14746</v>
      </c>
      <c r="H61" s="42"/>
      <c r="I61" s="43"/>
      <c r="J61" s="42"/>
      <c r="K61" s="42"/>
      <c r="L61" s="41"/>
      <c r="M61" s="41"/>
    </row>
    <row r="62" spans="1:13" x14ac:dyDescent="0.3">
      <c r="A62" s="22">
        <v>2032</v>
      </c>
      <c r="B62" s="23" t="s">
        <v>47</v>
      </c>
      <c r="C62" s="22" t="e">
        <f>NA()</f>
        <v>#N/A</v>
      </c>
      <c r="D62" s="22">
        <v>17810</v>
      </c>
      <c r="E62" s="22">
        <v>19178</v>
      </c>
      <c r="F62" s="22">
        <v>20173</v>
      </c>
      <c r="H62" s="42"/>
      <c r="I62" s="43"/>
      <c r="J62" s="42"/>
      <c r="K62" s="42"/>
      <c r="L62" s="41"/>
      <c r="M62" s="41"/>
    </row>
    <row r="63" spans="1:13" x14ac:dyDescent="0.3">
      <c r="A63" s="22">
        <v>2032</v>
      </c>
      <c r="B63" s="23" t="s">
        <v>80</v>
      </c>
      <c r="C63" s="22" t="e">
        <f>NA()</f>
        <v>#N/A</v>
      </c>
      <c r="D63" s="22">
        <v>13040</v>
      </c>
      <c r="E63" s="22">
        <v>14555</v>
      </c>
      <c r="F63" s="22">
        <v>14735</v>
      </c>
      <c r="H63" s="42"/>
      <c r="I63" s="43"/>
      <c r="J63" s="42"/>
      <c r="K63" s="42"/>
      <c r="L63" s="41"/>
      <c r="M63" s="41"/>
    </row>
    <row r="64" spans="1:13" x14ac:dyDescent="0.3">
      <c r="A64" s="22">
        <v>2033</v>
      </c>
      <c r="B64" s="23" t="s">
        <v>47</v>
      </c>
      <c r="C64" s="22" t="e">
        <f>NA()</f>
        <v>#N/A</v>
      </c>
      <c r="D64" s="22">
        <v>17790</v>
      </c>
      <c r="E64" s="22">
        <v>19176</v>
      </c>
      <c r="F64" s="22">
        <v>20225</v>
      </c>
      <c r="H64" s="42"/>
      <c r="I64" s="43"/>
      <c r="J64" s="42"/>
      <c r="K64" s="42"/>
      <c r="L64" s="41"/>
      <c r="M64" s="41"/>
    </row>
    <row r="65" spans="1:13" x14ac:dyDescent="0.3">
      <c r="A65" s="22">
        <v>2033</v>
      </c>
      <c r="B65" s="23" t="s">
        <v>80</v>
      </c>
      <c r="C65" s="22" t="e">
        <f>NA()</f>
        <v>#N/A</v>
      </c>
      <c r="D65" s="22">
        <v>12960</v>
      </c>
      <c r="E65" s="22">
        <v>14518</v>
      </c>
      <c r="F65" s="22">
        <v>14703</v>
      </c>
      <c r="H65" s="42"/>
      <c r="I65" s="43"/>
      <c r="J65" s="42"/>
      <c r="K65" s="42"/>
      <c r="L65" s="41"/>
      <c r="M65" s="41"/>
    </row>
    <row r="66" spans="1:13" x14ac:dyDescent="0.3">
      <c r="A66" s="22">
        <v>2034</v>
      </c>
      <c r="B66" s="23" t="s">
        <v>47</v>
      </c>
      <c r="C66" s="22" t="e">
        <f>NA()</f>
        <v>#N/A</v>
      </c>
      <c r="D66" s="22">
        <v>17770</v>
      </c>
      <c r="E66" s="22">
        <v>19171</v>
      </c>
      <c r="F66" s="22">
        <v>20263</v>
      </c>
      <c r="H66" s="42"/>
      <c r="I66" s="43"/>
      <c r="J66" s="42"/>
      <c r="K66" s="42"/>
      <c r="L66" s="41"/>
      <c r="M66" s="41"/>
    </row>
    <row r="67" spans="1:13" x14ac:dyDescent="0.3">
      <c r="A67" s="22">
        <v>2034</v>
      </c>
      <c r="B67" s="23" t="s">
        <v>80</v>
      </c>
      <c r="C67" s="22" t="e">
        <f>NA()</f>
        <v>#N/A</v>
      </c>
      <c r="D67" s="22">
        <v>12880</v>
      </c>
      <c r="E67" s="22">
        <v>14486</v>
      </c>
      <c r="F67" s="22">
        <v>14681</v>
      </c>
      <c r="H67" s="42"/>
      <c r="I67" s="43"/>
      <c r="J67" s="42"/>
      <c r="K67" s="42"/>
      <c r="L67" s="41"/>
      <c r="M67" s="41"/>
    </row>
    <row r="68" spans="1:13" x14ac:dyDescent="0.3">
      <c r="A68" s="22">
        <v>2035</v>
      </c>
      <c r="B68" s="23" t="s">
        <v>47</v>
      </c>
      <c r="C68" s="22" t="e">
        <f>NA()</f>
        <v>#N/A</v>
      </c>
      <c r="D68" s="22">
        <v>17730</v>
      </c>
      <c r="E68" s="22">
        <v>19163</v>
      </c>
      <c r="F68" s="22">
        <v>20304</v>
      </c>
      <c r="H68" s="42"/>
      <c r="I68" s="43"/>
      <c r="J68" s="42"/>
      <c r="K68" s="42"/>
      <c r="L68" s="41"/>
      <c r="M68" s="41"/>
    </row>
    <row r="69" spans="1:13" x14ac:dyDescent="0.3">
      <c r="A69" s="22">
        <v>2035</v>
      </c>
      <c r="B69" s="23" t="s">
        <v>80</v>
      </c>
      <c r="C69" s="22" t="e">
        <f>NA()</f>
        <v>#N/A</v>
      </c>
      <c r="D69" s="22">
        <v>12790</v>
      </c>
      <c r="E69" s="22">
        <v>14454</v>
      </c>
      <c r="F69" s="22">
        <v>14668</v>
      </c>
      <c r="H69" s="42"/>
      <c r="I69" s="43"/>
      <c r="J69" s="42"/>
      <c r="K69" s="42"/>
      <c r="L69" s="41"/>
      <c r="M69" s="41"/>
    </row>
    <row r="70" spans="1:13" x14ac:dyDescent="0.3">
      <c r="A70" s="22">
        <v>2036</v>
      </c>
      <c r="B70" s="23" t="s">
        <v>47</v>
      </c>
      <c r="C70" s="22" t="e">
        <f>NA()</f>
        <v>#N/A</v>
      </c>
      <c r="D70" s="22">
        <v>17700</v>
      </c>
      <c r="E70" s="22">
        <v>19164</v>
      </c>
      <c r="F70" s="22">
        <v>20343</v>
      </c>
      <c r="H70" s="42"/>
      <c r="I70" s="43"/>
      <c r="J70" s="42"/>
      <c r="K70" s="42"/>
      <c r="L70" s="41"/>
      <c r="M70" s="41"/>
    </row>
    <row r="71" spans="1:13" x14ac:dyDescent="0.3">
      <c r="A71" s="22">
        <v>2036</v>
      </c>
      <c r="B71" s="23" t="s">
        <v>80</v>
      </c>
      <c r="C71" s="22" t="e">
        <f>NA()</f>
        <v>#N/A</v>
      </c>
      <c r="D71" s="22">
        <v>12710</v>
      </c>
      <c r="E71" s="22">
        <v>14410</v>
      </c>
      <c r="F71" s="22">
        <v>14658</v>
      </c>
      <c r="H71" s="42"/>
      <c r="I71" s="43"/>
      <c r="J71" s="42"/>
      <c r="K71" s="42"/>
      <c r="L71" s="41"/>
      <c r="M71" s="41"/>
    </row>
    <row r="72" spans="1:13" x14ac:dyDescent="0.3">
      <c r="A72" s="22">
        <v>2037</v>
      </c>
      <c r="B72" s="23" t="s">
        <v>47</v>
      </c>
      <c r="C72" s="22" t="e">
        <f>NA()</f>
        <v>#N/A</v>
      </c>
      <c r="D72" s="22">
        <v>17660</v>
      </c>
      <c r="E72" s="22">
        <v>19154</v>
      </c>
      <c r="F72" s="22">
        <v>20372</v>
      </c>
      <c r="H72" s="42"/>
      <c r="I72" s="43"/>
      <c r="J72" s="42"/>
      <c r="K72" s="42"/>
      <c r="L72" s="41"/>
      <c r="M72" s="41"/>
    </row>
    <row r="73" spans="1:13" x14ac:dyDescent="0.3">
      <c r="A73" s="22">
        <v>2037</v>
      </c>
      <c r="B73" s="23" t="s">
        <v>80</v>
      </c>
      <c r="C73" s="22" t="e">
        <f>NA()</f>
        <v>#N/A</v>
      </c>
      <c r="D73" s="22">
        <v>12620</v>
      </c>
      <c r="E73" s="22">
        <v>14361</v>
      </c>
      <c r="F73" s="22">
        <v>14619</v>
      </c>
      <c r="H73" s="42"/>
      <c r="I73" s="43"/>
      <c r="J73" s="42"/>
      <c r="K73" s="42"/>
      <c r="L73" s="41"/>
      <c r="M73" s="41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3"/>
  <sheetViews>
    <sheetView topLeftCell="A1128" workbookViewId="0">
      <selection activeCell="B1145" sqref="B1145"/>
    </sheetView>
  </sheetViews>
  <sheetFormatPr defaultRowHeight="16.5" x14ac:dyDescent="0.3"/>
  <cols>
    <col min="1" max="1" width="5" bestFit="1" customWidth="1"/>
    <col min="2" max="2" width="17.7109375" bestFit="1" customWidth="1"/>
    <col min="3" max="3" width="21.42578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9" t="s">
        <v>0</v>
      </c>
      <c r="B1" s="9" t="s">
        <v>1</v>
      </c>
      <c r="C1" s="9" t="s">
        <v>48</v>
      </c>
      <c r="D1" s="9" t="s">
        <v>3</v>
      </c>
      <c r="E1" s="9" t="s">
        <v>4</v>
      </c>
      <c r="F1" s="9" t="s">
        <v>5</v>
      </c>
    </row>
    <row r="2" spans="1:6" x14ac:dyDescent="0.3">
      <c r="A2" s="10">
        <v>2002</v>
      </c>
      <c r="B2" s="11" t="s">
        <v>6</v>
      </c>
      <c r="C2" s="10">
        <v>-826</v>
      </c>
      <c r="D2" s="22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10">
        <v>2002</v>
      </c>
      <c r="B3" s="11" t="s">
        <v>7</v>
      </c>
      <c r="C3" s="10">
        <v>1695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10">
        <v>2002</v>
      </c>
      <c r="B4" s="11" t="s">
        <v>8</v>
      </c>
      <c r="C4" s="10">
        <v>342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10">
        <v>2002</v>
      </c>
      <c r="B5" s="11" t="s">
        <v>74</v>
      </c>
      <c r="C5" s="10">
        <v>92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10">
        <v>2002</v>
      </c>
      <c r="B6" s="11" t="s">
        <v>9</v>
      </c>
      <c r="C6" s="10">
        <v>879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10">
        <v>2002</v>
      </c>
      <c r="B7" s="11" t="s">
        <v>10</v>
      </c>
      <c r="C7" s="10">
        <v>68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10">
        <v>2002</v>
      </c>
      <c r="B8" s="11" t="s">
        <v>75</v>
      </c>
      <c r="C8" s="10">
        <v>267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10">
        <v>2002</v>
      </c>
      <c r="B9" s="11" t="s">
        <v>11</v>
      </c>
      <c r="C9" s="10">
        <v>-759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10">
        <v>2002</v>
      </c>
      <c r="B10" s="11" t="s">
        <v>12</v>
      </c>
      <c r="C10" s="10">
        <v>-142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10">
        <v>2002</v>
      </c>
      <c r="B11" s="11" t="s">
        <v>13</v>
      </c>
      <c r="C11" s="10">
        <v>-786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10">
        <v>2002</v>
      </c>
      <c r="B12" s="11" t="s">
        <v>14</v>
      </c>
      <c r="C12" s="10">
        <v>845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10">
        <v>2002</v>
      </c>
      <c r="B13" s="11" t="s">
        <v>15</v>
      </c>
      <c r="C13" s="10">
        <v>448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10">
        <v>2002</v>
      </c>
      <c r="B14" s="11" t="s">
        <v>16</v>
      </c>
      <c r="C14" s="10">
        <v>844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10">
        <v>2002</v>
      </c>
      <c r="B15" s="11" t="s">
        <v>17</v>
      </c>
      <c r="C15" s="10">
        <v>1636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10">
        <v>2002</v>
      </c>
      <c r="B16" s="11" t="s">
        <v>18</v>
      </c>
      <c r="C16" s="10">
        <v>-5556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10">
        <v>2002</v>
      </c>
      <c r="B17" s="11" t="s">
        <v>19</v>
      </c>
      <c r="C17" s="10">
        <v>714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10">
        <v>2002</v>
      </c>
      <c r="B18" s="11" t="s">
        <v>20</v>
      </c>
      <c r="C18" s="10">
        <v>-197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10">
        <v>2002</v>
      </c>
      <c r="B19" s="11" t="s">
        <v>21</v>
      </c>
      <c r="C19" s="10">
        <v>-159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10">
        <v>2002</v>
      </c>
      <c r="B20" s="11" t="s">
        <v>22</v>
      </c>
      <c r="C20" s="10">
        <v>28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10">
        <v>2002</v>
      </c>
      <c r="B21" s="11" t="s">
        <v>23</v>
      </c>
      <c r="C21" s="10">
        <v>-56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10">
        <v>2002</v>
      </c>
      <c r="B22" s="11" t="s">
        <v>24</v>
      </c>
      <c r="C22" s="10">
        <v>28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10">
        <v>2002</v>
      </c>
      <c r="B23" s="11" t="s">
        <v>25</v>
      </c>
      <c r="C23" s="10">
        <v>184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10">
        <v>2002</v>
      </c>
      <c r="B24" s="11" t="s">
        <v>26</v>
      </c>
      <c r="C24" s="10">
        <v>58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10">
        <v>2002</v>
      </c>
      <c r="B25" s="11" t="s">
        <v>76</v>
      </c>
      <c r="C25" s="10">
        <v>1031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10">
        <v>2002</v>
      </c>
      <c r="B26" s="11" t="s">
        <v>27</v>
      </c>
      <c r="C26" s="10">
        <v>-657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10">
        <v>2002</v>
      </c>
      <c r="B27" s="11" t="s">
        <v>28</v>
      </c>
      <c r="C27" s="10">
        <v>846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10">
        <v>2002</v>
      </c>
      <c r="B28" s="11" t="s">
        <v>29</v>
      </c>
      <c r="C28" s="10">
        <v>-17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10">
        <v>2002</v>
      </c>
      <c r="B29" s="11" t="s">
        <v>30</v>
      </c>
      <c r="C29" s="10">
        <v>14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10">
        <v>2002</v>
      </c>
      <c r="B30" s="11" t="s">
        <v>31</v>
      </c>
      <c r="C30" s="10">
        <v>550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10">
        <v>2002</v>
      </c>
      <c r="B31" s="11" t="s">
        <v>32</v>
      </c>
      <c r="C31" s="10">
        <v>722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10">
        <v>2002</v>
      </c>
      <c r="B32" s="11" t="s">
        <v>33</v>
      </c>
      <c r="C32" s="10">
        <v>-109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6" x14ac:dyDescent="0.3">
      <c r="A33" s="10">
        <v>2002</v>
      </c>
      <c r="B33" s="11" t="s">
        <v>34</v>
      </c>
      <c r="C33" s="10">
        <v>869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6" x14ac:dyDescent="0.3">
      <c r="A34" s="10">
        <v>2003</v>
      </c>
      <c r="B34" s="11" t="s">
        <v>6</v>
      </c>
      <c r="C34" s="10">
        <v>-1155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6" x14ac:dyDescent="0.3">
      <c r="A35" s="10">
        <v>2003</v>
      </c>
      <c r="B35" s="11" t="s">
        <v>7</v>
      </c>
      <c r="C35" s="10">
        <v>2120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6" x14ac:dyDescent="0.3">
      <c r="A36" s="10">
        <v>2003</v>
      </c>
      <c r="B36" s="11" t="s">
        <v>8</v>
      </c>
      <c r="C36" s="10">
        <v>329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6" x14ac:dyDescent="0.3">
      <c r="A37" s="10">
        <v>2003</v>
      </c>
      <c r="B37" s="11" t="s">
        <v>74</v>
      </c>
      <c r="C37" s="10">
        <v>435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6" x14ac:dyDescent="0.3">
      <c r="A38" s="10">
        <v>2003</v>
      </c>
      <c r="B38" s="11" t="s">
        <v>9</v>
      </c>
      <c r="C38" s="10">
        <v>-390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6" x14ac:dyDescent="0.3">
      <c r="A39" s="10">
        <v>2003</v>
      </c>
      <c r="B39" s="11" t="s">
        <v>10</v>
      </c>
      <c r="C39" s="10">
        <v>100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6" x14ac:dyDescent="0.3">
      <c r="A40" s="10">
        <v>2003</v>
      </c>
      <c r="B40" s="11" t="s">
        <v>75</v>
      </c>
      <c r="C40" s="10">
        <v>528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6" x14ac:dyDescent="0.3">
      <c r="A41" s="10">
        <v>2003</v>
      </c>
      <c r="B41" s="11" t="s">
        <v>11</v>
      </c>
      <c r="C41" s="10">
        <v>6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6" x14ac:dyDescent="0.3">
      <c r="A42" s="10">
        <v>2003</v>
      </c>
      <c r="B42" s="11" t="s">
        <v>12</v>
      </c>
      <c r="C42" s="10">
        <v>27</v>
      </c>
      <c r="D42" s="22" t="e">
        <f>NA()</f>
        <v>#N/A</v>
      </c>
      <c r="E42" s="22" t="e">
        <f>NA()</f>
        <v>#N/A</v>
      </c>
      <c r="F42" s="22" t="e">
        <f>NA()</f>
        <v>#N/A</v>
      </c>
    </row>
    <row r="43" spans="1:6" x14ac:dyDescent="0.3">
      <c r="A43" s="10">
        <v>2003</v>
      </c>
      <c r="B43" s="11" t="s">
        <v>13</v>
      </c>
      <c r="C43" s="10">
        <v>-331</v>
      </c>
      <c r="D43" s="22" t="e">
        <f>NA()</f>
        <v>#N/A</v>
      </c>
      <c r="E43" s="22" t="e">
        <f>NA()</f>
        <v>#N/A</v>
      </c>
      <c r="F43" s="22" t="e">
        <f>NA()</f>
        <v>#N/A</v>
      </c>
    </row>
    <row r="44" spans="1:6" x14ac:dyDescent="0.3">
      <c r="A44" s="10">
        <v>2003</v>
      </c>
      <c r="B44" s="11" t="s">
        <v>14</v>
      </c>
      <c r="C44" s="10">
        <v>639</v>
      </c>
      <c r="D44" s="22" t="e">
        <f>NA()</f>
        <v>#N/A</v>
      </c>
      <c r="E44" s="22" t="e">
        <f>NA()</f>
        <v>#N/A</v>
      </c>
      <c r="F44" s="22" t="e">
        <f>NA()</f>
        <v>#N/A</v>
      </c>
    </row>
    <row r="45" spans="1:6" x14ac:dyDescent="0.3">
      <c r="A45" s="10">
        <v>2003</v>
      </c>
      <c r="B45" s="11" t="s">
        <v>15</v>
      </c>
      <c r="C45" s="10">
        <v>-83</v>
      </c>
      <c r="D45" s="22" t="e">
        <f>NA()</f>
        <v>#N/A</v>
      </c>
      <c r="E45" s="22" t="e">
        <f>NA()</f>
        <v>#N/A</v>
      </c>
      <c r="F45" s="22" t="e">
        <f>NA()</f>
        <v>#N/A</v>
      </c>
    </row>
    <row r="46" spans="1:6" x14ac:dyDescent="0.3">
      <c r="A46" s="10">
        <v>2003</v>
      </c>
      <c r="B46" s="11" t="s">
        <v>16</v>
      </c>
      <c r="C46" s="10">
        <v>911</v>
      </c>
      <c r="D46" s="22" t="e">
        <f>NA()</f>
        <v>#N/A</v>
      </c>
      <c r="E46" s="22" t="e">
        <f>NA()</f>
        <v>#N/A</v>
      </c>
      <c r="F46" s="22" t="e">
        <f>NA()</f>
        <v>#N/A</v>
      </c>
    </row>
    <row r="47" spans="1:6" x14ac:dyDescent="0.3">
      <c r="A47" s="10">
        <v>2003</v>
      </c>
      <c r="B47" s="11" t="s">
        <v>17</v>
      </c>
      <c r="C47" s="10">
        <v>684</v>
      </c>
      <c r="D47" s="22" t="e">
        <f>NA()</f>
        <v>#N/A</v>
      </c>
      <c r="E47" s="22" t="e">
        <f>NA()</f>
        <v>#N/A</v>
      </c>
      <c r="F47" s="22" t="e">
        <f>NA()</f>
        <v>#N/A</v>
      </c>
    </row>
    <row r="48" spans="1:6" x14ac:dyDescent="0.3">
      <c r="A48" s="10">
        <v>2003</v>
      </c>
      <c r="B48" s="11" t="s">
        <v>18</v>
      </c>
      <c r="C48" s="10">
        <v>-6934</v>
      </c>
      <c r="D48" s="22" t="e">
        <f>NA()</f>
        <v>#N/A</v>
      </c>
      <c r="E48" s="22" t="e">
        <f>NA()</f>
        <v>#N/A</v>
      </c>
      <c r="F48" s="22" t="e">
        <f>NA()</f>
        <v>#N/A</v>
      </c>
    </row>
    <row r="49" spans="1:6" x14ac:dyDescent="0.3">
      <c r="A49" s="10">
        <v>2003</v>
      </c>
      <c r="B49" s="11" t="s">
        <v>19</v>
      </c>
      <c r="C49" s="10">
        <v>1658</v>
      </c>
      <c r="D49" s="22" t="e">
        <f>NA()</f>
        <v>#N/A</v>
      </c>
      <c r="E49" s="22" t="e">
        <f>NA()</f>
        <v>#N/A</v>
      </c>
      <c r="F49" s="22" t="e">
        <f>NA()</f>
        <v>#N/A</v>
      </c>
    </row>
    <row r="50" spans="1:6" x14ac:dyDescent="0.3">
      <c r="A50" s="10">
        <v>2003</v>
      </c>
      <c r="B50" s="11" t="s">
        <v>20</v>
      </c>
      <c r="C50" s="10">
        <v>-401</v>
      </c>
      <c r="D50" s="22" t="e">
        <f>NA()</f>
        <v>#N/A</v>
      </c>
      <c r="E50" s="22" t="e">
        <f>NA()</f>
        <v>#N/A</v>
      </c>
      <c r="F50" s="22" t="e">
        <f>NA()</f>
        <v>#N/A</v>
      </c>
    </row>
    <row r="51" spans="1:6" x14ac:dyDescent="0.3">
      <c r="A51" s="10">
        <v>2003</v>
      </c>
      <c r="B51" s="11" t="s">
        <v>21</v>
      </c>
      <c r="C51" s="10">
        <v>-580</v>
      </c>
      <c r="D51" s="22" t="e">
        <f>NA()</f>
        <v>#N/A</v>
      </c>
      <c r="E51" s="22" t="e">
        <f>NA()</f>
        <v>#N/A</v>
      </c>
      <c r="F51" s="22" t="e">
        <f>NA()</f>
        <v>#N/A</v>
      </c>
    </row>
    <row r="52" spans="1:6" x14ac:dyDescent="0.3">
      <c r="A52" s="10">
        <v>2003</v>
      </c>
      <c r="B52" s="11" t="s">
        <v>22</v>
      </c>
      <c r="C52" s="10">
        <v>540</v>
      </c>
      <c r="D52" s="22" t="e">
        <f>NA()</f>
        <v>#N/A</v>
      </c>
      <c r="E52" s="22" t="e">
        <f>NA()</f>
        <v>#N/A</v>
      </c>
      <c r="F52" s="22" t="e">
        <f>NA()</f>
        <v>#N/A</v>
      </c>
    </row>
    <row r="53" spans="1:6" x14ac:dyDescent="0.3">
      <c r="A53" s="10">
        <v>2003</v>
      </c>
      <c r="B53" s="11" t="s">
        <v>23</v>
      </c>
      <c r="C53" s="10">
        <v>84</v>
      </c>
      <c r="D53" s="22" t="e">
        <f>NA()</f>
        <v>#N/A</v>
      </c>
      <c r="E53" s="22" t="e">
        <f>NA()</f>
        <v>#N/A</v>
      </c>
      <c r="F53" s="22" t="e">
        <f>NA()</f>
        <v>#N/A</v>
      </c>
    </row>
    <row r="54" spans="1:6" x14ac:dyDescent="0.3">
      <c r="A54" s="10">
        <v>2003</v>
      </c>
      <c r="B54" s="11" t="s">
        <v>24</v>
      </c>
      <c r="C54" s="10">
        <v>367</v>
      </c>
      <c r="D54" s="22" t="e">
        <f>NA()</f>
        <v>#N/A</v>
      </c>
      <c r="E54" s="22" t="e">
        <f>NA()</f>
        <v>#N/A</v>
      </c>
      <c r="F54" s="22" t="e">
        <f>NA()</f>
        <v>#N/A</v>
      </c>
    </row>
    <row r="55" spans="1:6" x14ac:dyDescent="0.3">
      <c r="A55" s="10">
        <v>2003</v>
      </c>
      <c r="B55" s="11" t="s">
        <v>25</v>
      </c>
      <c r="C55" s="10">
        <v>159</v>
      </c>
      <c r="D55" s="22" t="e">
        <f>NA()</f>
        <v>#N/A</v>
      </c>
      <c r="E55" s="22" t="e">
        <f>NA()</f>
        <v>#N/A</v>
      </c>
      <c r="F55" s="22" t="e">
        <f>NA()</f>
        <v>#N/A</v>
      </c>
    </row>
    <row r="56" spans="1:6" x14ac:dyDescent="0.3">
      <c r="A56" s="10">
        <v>2003</v>
      </c>
      <c r="B56" s="11" t="s">
        <v>26</v>
      </c>
      <c r="C56" s="10">
        <v>142</v>
      </c>
      <c r="D56" s="22" t="e">
        <f>NA()</f>
        <v>#N/A</v>
      </c>
      <c r="E56" s="22" t="e">
        <f>NA()</f>
        <v>#N/A</v>
      </c>
      <c r="F56" s="22" t="e">
        <f>NA()</f>
        <v>#N/A</v>
      </c>
    </row>
    <row r="57" spans="1:6" x14ac:dyDescent="0.3">
      <c r="A57" s="10">
        <v>2003</v>
      </c>
      <c r="B57" s="11" t="s">
        <v>76</v>
      </c>
      <c r="C57" s="10">
        <v>1582</v>
      </c>
      <c r="D57" s="22" t="e">
        <f>NA()</f>
        <v>#N/A</v>
      </c>
      <c r="E57" s="22" t="e">
        <f>NA()</f>
        <v>#N/A</v>
      </c>
      <c r="F57" s="22" t="e">
        <f>NA()</f>
        <v>#N/A</v>
      </c>
    </row>
    <row r="58" spans="1:6" x14ac:dyDescent="0.3">
      <c r="A58" s="10">
        <v>2003</v>
      </c>
      <c r="B58" s="11" t="s">
        <v>27</v>
      </c>
      <c r="C58" s="10">
        <v>-735</v>
      </c>
      <c r="D58" s="22" t="e">
        <f>NA()</f>
        <v>#N/A</v>
      </c>
      <c r="E58" s="22" t="e">
        <f>NA()</f>
        <v>#N/A</v>
      </c>
      <c r="F58" s="22" t="e">
        <f>NA()</f>
        <v>#N/A</v>
      </c>
    </row>
    <row r="59" spans="1:6" x14ac:dyDescent="0.3">
      <c r="A59" s="10">
        <v>2003</v>
      </c>
      <c r="B59" s="11" t="s">
        <v>28</v>
      </c>
      <c r="C59" s="10">
        <v>1213</v>
      </c>
      <c r="D59" s="22" t="e">
        <f>NA()</f>
        <v>#N/A</v>
      </c>
      <c r="E59" s="22" t="e">
        <f>NA()</f>
        <v>#N/A</v>
      </c>
      <c r="F59" s="22" t="e">
        <f>NA()</f>
        <v>#N/A</v>
      </c>
    </row>
    <row r="60" spans="1:6" x14ac:dyDescent="0.3">
      <c r="A60" s="10">
        <v>2003</v>
      </c>
      <c r="B60" s="11" t="s">
        <v>29</v>
      </c>
      <c r="C60" s="10">
        <v>-118</v>
      </c>
      <c r="D60" s="22" t="e">
        <f>NA()</f>
        <v>#N/A</v>
      </c>
      <c r="E60" s="22" t="e">
        <f>NA()</f>
        <v>#N/A</v>
      </c>
      <c r="F60" s="22" t="e">
        <f>NA()</f>
        <v>#N/A</v>
      </c>
    </row>
    <row r="61" spans="1:6" x14ac:dyDescent="0.3">
      <c r="A61" s="10">
        <v>2003</v>
      </c>
      <c r="B61" s="11" t="s">
        <v>30</v>
      </c>
      <c r="C61" s="10">
        <v>291</v>
      </c>
      <c r="D61" s="22" t="e">
        <f>NA()</f>
        <v>#N/A</v>
      </c>
      <c r="E61" s="22" t="e">
        <f>NA()</f>
        <v>#N/A</v>
      </c>
      <c r="F61" s="22" t="e">
        <f>NA()</f>
        <v>#N/A</v>
      </c>
    </row>
    <row r="62" spans="1:6" x14ac:dyDescent="0.3">
      <c r="A62" s="10">
        <v>2003</v>
      </c>
      <c r="B62" s="11" t="s">
        <v>31</v>
      </c>
      <c r="C62" s="10">
        <v>799</v>
      </c>
      <c r="D62" s="22" t="e">
        <f>NA()</f>
        <v>#N/A</v>
      </c>
      <c r="E62" s="22" t="e">
        <f>NA()</f>
        <v>#N/A</v>
      </c>
      <c r="F62" s="22" t="e">
        <f>NA()</f>
        <v>#N/A</v>
      </c>
    </row>
    <row r="63" spans="1:6" x14ac:dyDescent="0.3">
      <c r="A63" s="10">
        <v>2003</v>
      </c>
      <c r="B63" s="11" t="s">
        <v>32</v>
      </c>
      <c r="C63" s="10">
        <v>675</v>
      </c>
      <c r="D63" s="22" t="e">
        <f>NA()</f>
        <v>#N/A</v>
      </c>
      <c r="E63" s="22" t="e">
        <f>NA()</f>
        <v>#N/A</v>
      </c>
      <c r="F63" s="22" t="e">
        <f>NA()</f>
        <v>#N/A</v>
      </c>
    </row>
    <row r="64" spans="1:6" x14ac:dyDescent="0.3">
      <c r="A64" s="10">
        <v>2003</v>
      </c>
      <c r="B64" s="11" t="s">
        <v>33</v>
      </c>
      <c r="C64" s="10">
        <v>-395</v>
      </c>
      <c r="D64" s="22" t="e">
        <f>NA()</f>
        <v>#N/A</v>
      </c>
      <c r="E64" s="22" t="e">
        <f>NA()</f>
        <v>#N/A</v>
      </c>
      <c r="F64" s="22" t="e">
        <f>NA()</f>
        <v>#N/A</v>
      </c>
    </row>
    <row r="65" spans="1:6" x14ac:dyDescent="0.3">
      <c r="A65" s="10">
        <v>2003</v>
      </c>
      <c r="B65" s="11" t="s">
        <v>34</v>
      </c>
      <c r="C65" s="10">
        <v>876</v>
      </c>
      <c r="D65" s="22" t="e">
        <f>NA()</f>
        <v>#N/A</v>
      </c>
      <c r="E65" s="22" t="e">
        <f>NA()</f>
        <v>#N/A</v>
      </c>
      <c r="F65" s="22" t="e">
        <f>NA()</f>
        <v>#N/A</v>
      </c>
    </row>
    <row r="66" spans="1:6" x14ac:dyDescent="0.3">
      <c r="A66" s="10">
        <v>2004</v>
      </c>
      <c r="B66" s="11" t="s">
        <v>6</v>
      </c>
      <c r="C66" s="10">
        <v>-1191</v>
      </c>
      <c r="D66" s="22" t="e">
        <f>NA()</f>
        <v>#N/A</v>
      </c>
      <c r="E66" s="22" t="e">
        <f>NA()</f>
        <v>#N/A</v>
      </c>
      <c r="F66" s="22" t="e">
        <f>NA()</f>
        <v>#N/A</v>
      </c>
    </row>
    <row r="67" spans="1:6" x14ac:dyDescent="0.3">
      <c r="A67" s="10">
        <v>2004</v>
      </c>
      <c r="B67" s="11" t="s">
        <v>7</v>
      </c>
      <c r="C67" s="10">
        <v>3230</v>
      </c>
      <c r="D67" s="22" t="e">
        <f>NA()</f>
        <v>#N/A</v>
      </c>
      <c r="E67" s="22" t="e">
        <f>NA()</f>
        <v>#N/A</v>
      </c>
      <c r="F67" s="22" t="e">
        <f>NA()</f>
        <v>#N/A</v>
      </c>
    </row>
    <row r="68" spans="1:6" x14ac:dyDescent="0.3">
      <c r="A68" s="10">
        <v>2004</v>
      </c>
      <c r="B68" s="11" t="s">
        <v>8</v>
      </c>
      <c r="C68" s="10">
        <v>1342</v>
      </c>
      <c r="D68" s="22" t="e">
        <f>NA()</f>
        <v>#N/A</v>
      </c>
      <c r="E68" s="22" t="e">
        <f>NA()</f>
        <v>#N/A</v>
      </c>
      <c r="F68" s="22" t="e">
        <f>NA()</f>
        <v>#N/A</v>
      </c>
    </row>
    <row r="69" spans="1:6" x14ac:dyDescent="0.3">
      <c r="A69" s="10">
        <v>2004</v>
      </c>
      <c r="B69" s="11" t="s">
        <v>74</v>
      </c>
      <c r="C69" s="10">
        <v>926</v>
      </c>
      <c r="D69" s="22" t="e">
        <f>NA()</f>
        <v>#N/A</v>
      </c>
      <c r="E69" s="22" t="e">
        <f>NA()</f>
        <v>#N/A</v>
      </c>
      <c r="F69" s="22" t="e">
        <f>NA()</f>
        <v>#N/A</v>
      </c>
    </row>
    <row r="70" spans="1:6" x14ac:dyDescent="0.3">
      <c r="A70" s="10">
        <v>2004</v>
      </c>
      <c r="B70" s="11" t="s">
        <v>9</v>
      </c>
      <c r="C70" s="10">
        <v>2234</v>
      </c>
      <c r="D70" s="22" t="e">
        <f>NA()</f>
        <v>#N/A</v>
      </c>
      <c r="E70" s="22" t="e">
        <f>NA()</f>
        <v>#N/A</v>
      </c>
      <c r="F70" s="22" t="e">
        <f>NA()</f>
        <v>#N/A</v>
      </c>
    </row>
    <row r="71" spans="1:6" x14ac:dyDescent="0.3">
      <c r="A71" s="10">
        <v>2004</v>
      </c>
      <c r="B71" s="11" t="s">
        <v>10</v>
      </c>
      <c r="C71" s="10">
        <v>551</v>
      </c>
      <c r="D71" s="22" t="e">
        <f>NA()</f>
        <v>#N/A</v>
      </c>
      <c r="E71" s="22" t="e">
        <f>NA()</f>
        <v>#N/A</v>
      </c>
      <c r="F71" s="22" t="e">
        <f>NA()</f>
        <v>#N/A</v>
      </c>
    </row>
    <row r="72" spans="1:6" x14ac:dyDescent="0.3">
      <c r="A72" s="10">
        <v>2004</v>
      </c>
      <c r="B72" s="11" t="s">
        <v>75</v>
      </c>
      <c r="C72" s="10">
        <v>1183</v>
      </c>
      <c r="D72" s="22" t="e">
        <f>NA()</f>
        <v>#N/A</v>
      </c>
      <c r="E72" s="22" t="e">
        <f>NA()</f>
        <v>#N/A</v>
      </c>
      <c r="F72" s="22" t="e">
        <f>NA()</f>
        <v>#N/A</v>
      </c>
    </row>
    <row r="73" spans="1:6" x14ac:dyDescent="0.3">
      <c r="A73" s="10">
        <v>2004</v>
      </c>
      <c r="B73" s="11" t="s">
        <v>11</v>
      </c>
      <c r="C73" s="10">
        <v>-740</v>
      </c>
      <c r="D73" s="22" t="e">
        <f>NA()</f>
        <v>#N/A</v>
      </c>
      <c r="E73" s="22" t="e">
        <f>NA()</f>
        <v>#N/A</v>
      </c>
      <c r="F73" s="22" t="e">
        <f>NA()</f>
        <v>#N/A</v>
      </c>
    </row>
    <row r="74" spans="1:6" x14ac:dyDescent="0.3">
      <c r="A74" s="10">
        <v>2004</v>
      </c>
      <c r="B74" s="11" t="s">
        <v>12</v>
      </c>
      <c r="C74" s="10">
        <v>370</v>
      </c>
      <c r="D74" s="22" t="e">
        <f>NA()</f>
        <v>#N/A</v>
      </c>
      <c r="E74" s="22" t="e">
        <f>NA()</f>
        <v>#N/A</v>
      </c>
      <c r="F74" s="22" t="e">
        <f>NA()</f>
        <v>#N/A</v>
      </c>
    </row>
    <row r="75" spans="1:6" x14ac:dyDescent="0.3">
      <c r="A75" s="10">
        <v>2004</v>
      </c>
      <c r="B75" s="11" t="s">
        <v>13</v>
      </c>
      <c r="C75" s="10">
        <v>-449</v>
      </c>
      <c r="D75" s="22" t="e">
        <f>NA()</f>
        <v>#N/A</v>
      </c>
      <c r="E75" s="22" t="e">
        <f>NA()</f>
        <v>#N/A</v>
      </c>
      <c r="F75" s="22" t="e">
        <f>NA()</f>
        <v>#N/A</v>
      </c>
    </row>
    <row r="76" spans="1:6" x14ac:dyDescent="0.3">
      <c r="A76" s="10">
        <v>2004</v>
      </c>
      <c r="B76" s="11" t="s">
        <v>14</v>
      </c>
      <c r="C76" s="10">
        <v>430</v>
      </c>
      <c r="D76" s="22" t="e">
        <f>NA()</f>
        <v>#N/A</v>
      </c>
      <c r="E76" s="22" t="e">
        <f>NA()</f>
        <v>#N/A</v>
      </c>
      <c r="F76" s="22" t="e">
        <f>NA()</f>
        <v>#N/A</v>
      </c>
    </row>
    <row r="77" spans="1:6" x14ac:dyDescent="0.3">
      <c r="A77" s="10">
        <v>2004</v>
      </c>
      <c r="B77" s="11" t="s">
        <v>15</v>
      </c>
      <c r="C77" s="10">
        <v>-97</v>
      </c>
      <c r="D77" s="22" t="e">
        <f>NA()</f>
        <v>#N/A</v>
      </c>
      <c r="E77" s="22" t="e">
        <f>NA()</f>
        <v>#N/A</v>
      </c>
      <c r="F77" s="22" t="e">
        <f>NA()</f>
        <v>#N/A</v>
      </c>
    </row>
    <row r="78" spans="1:6" x14ac:dyDescent="0.3">
      <c r="A78" s="10">
        <v>2004</v>
      </c>
      <c r="B78" s="11" t="s">
        <v>16</v>
      </c>
      <c r="C78" s="10">
        <v>1510</v>
      </c>
      <c r="D78" s="22" t="e">
        <f>NA()</f>
        <v>#N/A</v>
      </c>
      <c r="E78" s="22" t="e">
        <f>NA()</f>
        <v>#N/A</v>
      </c>
      <c r="F78" s="22" t="e">
        <f>NA()</f>
        <v>#N/A</v>
      </c>
    </row>
    <row r="79" spans="1:6" x14ac:dyDescent="0.3">
      <c r="A79" s="10">
        <v>2004</v>
      </c>
      <c r="B79" s="11" t="s">
        <v>17</v>
      </c>
      <c r="C79" s="10">
        <v>2348</v>
      </c>
      <c r="D79" s="22" t="e">
        <f>NA()</f>
        <v>#N/A</v>
      </c>
      <c r="E79" s="22" t="e">
        <f>NA()</f>
        <v>#N/A</v>
      </c>
      <c r="F79" s="22" t="e">
        <f>NA()</f>
        <v>#N/A</v>
      </c>
    </row>
    <row r="80" spans="1:6" x14ac:dyDescent="0.3">
      <c r="A80" s="10">
        <v>2004</v>
      </c>
      <c r="B80" s="11" t="s">
        <v>18</v>
      </c>
      <c r="C80" s="10">
        <v>-4626</v>
      </c>
      <c r="D80" s="22" t="e">
        <f>NA()</f>
        <v>#N/A</v>
      </c>
      <c r="E80" s="22" t="e">
        <f>NA()</f>
        <v>#N/A</v>
      </c>
      <c r="F80" s="22" t="e">
        <f>NA()</f>
        <v>#N/A</v>
      </c>
    </row>
    <row r="81" spans="1:6" x14ac:dyDescent="0.3">
      <c r="A81" s="10">
        <v>2004</v>
      </c>
      <c r="B81" s="11" t="s">
        <v>19</v>
      </c>
      <c r="C81" s="10">
        <v>2850</v>
      </c>
      <c r="D81" s="22" t="e">
        <f>NA()</f>
        <v>#N/A</v>
      </c>
      <c r="E81" s="22" t="e">
        <f>NA()</f>
        <v>#N/A</v>
      </c>
      <c r="F81" s="22" t="e">
        <f>NA()</f>
        <v>#N/A</v>
      </c>
    </row>
    <row r="82" spans="1:6" x14ac:dyDescent="0.3">
      <c r="A82" s="10">
        <v>2004</v>
      </c>
      <c r="B82" s="11" t="s">
        <v>20</v>
      </c>
      <c r="C82" s="10">
        <v>-599</v>
      </c>
      <c r="D82" s="22" t="e">
        <f>NA()</f>
        <v>#N/A</v>
      </c>
      <c r="E82" s="22" t="e">
        <f>NA()</f>
        <v>#N/A</v>
      </c>
      <c r="F82" s="22" t="e">
        <f>NA()</f>
        <v>#N/A</v>
      </c>
    </row>
    <row r="83" spans="1:6" x14ac:dyDescent="0.3">
      <c r="A83" s="10">
        <v>2004</v>
      </c>
      <c r="B83" s="11" t="s">
        <v>21</v>
      </c>
      <c r="C83" s="10">
        <v>-263</v>
      </c>
      <c r="D83" s="22" t="e">
        <f>NA()</f>
        <v>#N/A</v>
      </c>
      <c r="E83" s="22" t="e">
        <f>NA()</f>
        <v>#N/A</v>
      </c>
      <c r="F83" s="22" t="e">
        <f>NA()</f>
        <v>#N/A</v>
      </c>
    </row>
    <row r="84" spans="1:6" x14ac:dyDescent="0.3">
      <c r="A84" s="10">
        <v>2004</v>
      </c>
      <c r="B84" s="11" t="s">
        <v>22</v>
      </c>
      <c r="C84" s="10">
        <v>980</v>
      </c>
      <c r="D84" s="22" t="e">
        <f>NA()</f>
        <v>#N/A</v>
      </c>
      <c r="E84" s="22" t="e">
        <f>NA()</f>
        <v>#N/A</v>
      </c>
      <c r="F84" s="22" t="e">
        <f>NA()</f>
        <v>#N/A</v>
      </c>
    </row>
    <row r="85" spans="1:6" x14ac:dyDescent="0.3">
      <c r="A85" s="10">
        <v>2004</v>
      </c>
      <c r="B85" s="11" t="s">
        <v>23</v>
      </c>
      <c r="C85" s="10">
        <v>246</v>
      </c>
      <c r="D85" s="22" t="e">
        <f>NA()</f>
        <v>#N/A</v>
      </c>
      <c r="E85" s="22" t="e">
        <f>NA()</f>
        <v>#N/A</v>
      </c>
      <c r="F85" s="22" t="e">
        <f>NA()</f>
        <v>#N/A</v>
      </c>
    </row>
    <row r="86" spans="1:6" x14ac:dyDescent="0.3">
      <c r="A86" s="10">
        <v>2004</v>
      </c>
      <c r="B86" s="11" t="s">
        <v>24</v>
      </c>
      <c r="C86" s="10">
        <v>206</v>
      </c>
      <c r="D86" s="22" t="e">
        <f>NA()</f>
        <v>#N/A</v>
      </c>
      <c r="E86" s="22" t="e">
        <f>NA()</f>
        <v>#N/A</v>
      </c>
      <c r="F86" s="22" t="e">
        <f>NA()</f>
        <v>#N/A</v>
      </c>
    </row>
    <row r="87" spans="1:6" x14ac:dyDescent="0.3">
      <c r="A87" s="10">
        <v>2004</v>
      </c>
      <c r="B87" s="11" t="s">
        <v>25</v>
      </c>
      <c r="C87" s="10">
        <v>232</v>
      </c>
      <c r="D87" s="22" t="e">
        <f>NA()</f>
        <v>#N/A</v>
      </c>
      <c r="E87" s="22" t="e">
        <f>NA()</f>
        <v>#N/A</v>
      </c>
      <c r="F87" s="22" t="e">
        <f>NA()</f>
        <v>#N/A</v>
      </c>
    </row>
    <row r="88" spans="1:6" x14ac:dyDescent="0.3">
      <c r="A88" s="10">
        <v>2004</v>
      </c>
      <c r="B88" s="11" t="s">
        <v>26</v>
      </c>
      <c r="C88" s="10">
        <v>261</v>
      </c>
      <c r="D88" s="22" t="e">
        <f>NA()</f>
        <v>#N/A</v>
      </c>
      <c r="E88" s="22" t="e">
        <f>NA()</f>
        <v>#N/A</v>
      </c>
      <c r="F88" s="22" t="e">
        <f>NA()</f>
        <v>#N/A</v>
      </c>
    </row>
    <row r="89" spans="1:6" x14ac:dyDescent="0.3">
      <c r="A89" s="10">
        <v>2004</v>
      </c>
      <c r="B89" s="11" t="s">
        <v>76</v>
      </c>
      <c r="C89" s="10">
        <v>1665</v>
      </c>
      <c r="D89" s="22" t="e">
        <f>NA()</f>
        <v>#N/A</v>
      </c>
      <c r="E89" s="22" t="e">
        <f>NA()</f>
        <v>#N/A</v>
      </c>
      <c r="F89" s="22" t="e">
        <f>NA()</f>
        <v>#N/A</v>
      </c>
    </row>
    <row r="90" spans="1:6" x14ac:dyDescent="0.3">
      <c r="A90" s="10">
        <v>2004</v>
      </c>
      <c r="B90" s="11" t="s">
        <v>27</v>
      </c>
      <c r="C90" s="10">
        <v>-268</v>
      </c>
      <c r="D90" s="22" t="e">
        <f>NA()</f>
        <v>#N/A</v>
      </c>
      <c r="E90" s="22" t="e">
        <f>NA()</f>
        <v>#N/A</v>
      </c>
      <c r="F90" s="22" t="e">
        <f>NA()</f>
        <v>#N/A</v>
      </c>
    </row>
    <row r="91" spans="1:6" x14ac:dyDescent="0.3">
      <c r="A91" s="10">
        <v>2004</v>
      </c>
      <c r="B91" s="11" t="s">
        <v>28</v>
      </c>
      <c r="C91" s="10">
        <v>1385</v>
      </c>
      <c r="D91" s="22" t="e">
        <f>NA()</f>
        <v>#N/A</v>
      </c>
      <c r="E91" s="22" t="e">
        <f>NA()</f>
        <v>#N/A</v>
      </c>
      <c r="F91" s="22" t="e">
        <f>NA()</f>
        <v>#N/A</v>
      </c>
    </row>
    <row r="92" spans="1:6" x14ac:dyDescent="0.3">
      <c r="A92" s="10">
        <v>2004</v>
      </c>
      <c r="B92" s="11" t="s">
        <v>29</v>
      </c>
      <c r="C92" s="10">
        <v>72</v>
      </c>
      <c r="D92" s="22" t="e">
        <f>NA()</f>
        <v>#N/A</v>
      </c>
      <c r="E92" s="22" t="e">
        <f>NA()</f>
        <v>#N/A</v>
      </c>
      <c r="F92" s="22" t="e">
        <f>NA()</f>
        <v>#N/A</v>
      </c>
    </row>
    <row r="93" spans="1:6" x14ac:dyDescent="0.3">
      <c r="A93" s="10">
        <v>2004</v>
      </c>
      <c r="B93" s="11" t="s">
        <v>30</v>
      </c>
      <c r="C93" s="10">
        <v>681</v>
      </c>
      <c r="D93" s="22" t="e">
        <f>NA()</f>
        <v>#N/A</v>
      </c>
      <c r="E93" s="22" t="e">
        <f>NA()</f>
        <v>#N/A</v>
      </c>
      <c r="F93" s="22" t="e">
        <f>NA()</f>
        <v>#N/A</v>
      </c>
    </row>
    <row r="94" spans="1:6" x14ac:dyDescent="0.3">
      <c r="A94" s="10">
        <v>2004</v>
      </c>
      <c r="B94" s="11" t="s">
        <v>31</v>
      </c>
      <c r="C94" s="10">
        <v>2123</v>
      </c>
      <c r="D94" s="22" t="e">
        <f>NA()</f>
        <v>#N/A</v>
      </c>
      <c r="E94" s="22" t="e">
        <f>NA()</f>
        <v>#N/A</v>
      </c>
      <c r="F94" s="22" t="e">
        <f>NA()</f>
        <v>#N/A</v>
      </c>
    </row>
    <row r="95" spans="1:6" x14ac:dyDescent="0.3">
      <c r="A95" s="10">
        <v>2004</v>
      </c>
      <c r="B95" s="11" t="s">
        <v>32</v>
      </c>
      <c r="C95" s="10">
        <v>-10</v>
      </c>
      <c r="D95" s="22" t="e">
        <f>NA()</f>
        <v>#N/A</v>
      </c>
      <c r="E95" s="22" t="e">
        <f>NA()</f>
        <v>#N/A</v>
      </c>
      <c r="F95" s="22" t="e">
        <f>NA()</f>
        <v>#N/A</v>
      </c>
    </row>
    <row r="96" spans="1:6" x14ac:dyDescent="0.3">
      <c r="A96" s="10">
        <v>2004</v>
      </c>
      <c r="B96" s="11" t="s">
        <v>33</v>
      </c>
      <c r="C96" s="10">
        <v>-374</v>
      </c>
      <c r="D96" s="22" t="e">
        <f>NA()</f>
        <v>#N/A</v>
      </c>
      <c r="E96" s="22" t="e">
        <f>NA()</f>
        <v>#N/A</v>
      </c>
      <c r="F96" s="22" t="e">
        <f>NA()</f>
        <v>#N/A</v>
      </c>
    </row>
    <row r="97" spans="1:6" x14ac:dyDescent="0.3">
      <c r="A97" s="10">
        <v>2004</v>
      </c>
      <c r="B97" s="11" t="s">
        <v>34</v>
      </c>
      <c r="C97" s="10">
        <v>1214</v>
      </c>
      <c r="D97" s="22" t="e">
        <f>NA()</f>
        <v>#N/A</v>
      </c>
      <c r="E97" s="22" t="e">
        <f>NA()</f>
        <v>#N/A</v>
      </c>
      <c r="F97" s="22" t="e">
        <f>NA()</f>
        <v>#N/A</v>
      </c>
    </row>
    <row r="98" spans="1:6" x14ac:dyDescent="0.3">
      <c r="A98" s="10">
        <v>2005</v>
      </c>
      <c r="B98" s="11" t="s">
        <v>6</v>
      </c>
      <c r="C98" s="10">
        <v>1110</v>
      </c>
      <c r="D98" s="22" t="e">
        <f>NA()</f>
        <v>#N/A</v>
      </c>
      <c r="E98" s="22" t="e">
        <f>NA()</f>
        <v>#N/A</v>
      </c>
      <c r="F98" s="22" t="e">
        <f>NA()</f>
        <v>#N/A</v>
      </c>
    </row>
    <row r="99" spans="1:6" x14ac:dyDescent="0.3">
      <c r="A99" s="10">
        <v>2005</v>
      </c>
      <c r="B99" s="11" t="s">
        <v>7</v>
      </c>
      <c r="C99" s="10">
        <v>2780</v>
      </c>
      <c r="D99" s="22" t="e">
        <f>NA()</f>
        <v>#N/A</v>
      </c>
      <c r="E99" s="22" t="e">
        <f>NA()</f>
        <v>#N/A</v>
      </c>
      <c r="F99" s="22" t="e">
        <f>NA()</f>
        <v>#N/A</v>
      </c>
    </row>
    <row r="100" spans="1:6" x14ac:dyDescent="0.3">
      <c r="A100" s="10">
        <v>2005</v>
      </c>
      <c r="B100" s="11" t="s">
        <v>8</v>
      </c>
      <c r="C100" s="10">
        <v>1073</v>
      </c>
      <c r="D100" s="22" t="e">
        <f>NA()</f>
        <v>#N/A</v>
      </c>
      <c r="E100" s="22" t="e">
        <f>NA()</f>
        <v>#N/A</v>
      </c>
      <c r="F100" s="22" t="e">
        <f>NA()</f>
        <v>#N/A</v>
      </c>
    </row>
    <row r="101" spans="1:6" x14ac:dyDescent="0.3">
      <c r="A101" s="10">
        <v>2005</v>
      </c>
      <c r="B101" s="11" t="s">
        <v>74</v>
      </c>
      <c r="C101" s="10">
        <v>437</v>
      </c>
      <c r="D101" s="22" t="e">
        <f>NA()</f>
        <v>#N/A</v>
      </c>
      <c r="E101" s="22" t="e">
        <f>NA()</f>
        <v>#N/A</v>
      </c>
      <c r="F101" s="22" t="e">
        <f>NA()</f>
        <v>#N/A</v>
      </c>
    </row>
    <row r="102" spans="1:6" x14ac:dyDescent="0.3">
      <c r="A102" s="10">
        <v>2005</v>
      </c>
      <c r="B102" s="11" t="s">
        <v>9</v>
      </c>
      <c r="C102" s="10">
        <v>5317</v>
      </c>
      <c r="D102" s="22" t="e">
        <f>NA()</f>
        <v>#N/A</v>
      </c>
      <c r="E102" s="22" t="e">
        <f>NA()</f>
        <v>#N/A</v>
      </c>
      <c r="F102" s="22" t="e">
        <f>NA()</f>
        <v>#N/A</v>
      </c>
    </row>
    <row r="103" spans="1:6" x14ac:dyDescent="0.3">
      <c r="A103" s="10">
        <v>2005</v>
      </c>
      <c r="B103" s="11" t="s">
        <v>10</v>
      </c>
      <c r="C103" s="10">
        <v>572</v>
      </c>
      <c r="D103" s="22" t="e">
        <f>NA()</f>
        <v>#N/A</v>
      </c>
      <c r="E103" s="22" t="e">
        <f>NA()</f>
        <v>#N/A</v>
      </c>
      <c r="F103" s="22" t="e">
        <f>NA()</f>
        <v>#N/A</v>
      </c>
    </row>
    <row r="104" spans="1:6" x14ac:dyDescent="0.3">
      <c r="A104" s="10">
        <v>2005</v>
      </c>
      <c r="B104" s="11" t="s">
        <v>75</v>
      </c>
      <c r="C104" s="10">
        <v>1191</v>
      </c>
      <c r="D104" s="22" t="e">
        <f>NA()</f>
        <v>#N/A</v>
      </c>
      <c r="E104" s="22" t="e">
        <f>NA()</f>
        <v>#N/A</v>
      </c>
      <c r="F104" s="22" t="e">
        <f>NA()</f>
        <v>#N/A</v>
      </c>
    </row>
    <row r="105" spans="1:6" x14ac:dyDescent="0.3">
      <c r="A105" s="10">
        <v>2005</v>
      </c>
      <c r="B105" s="11" t="s">
        <v>11</v>
      </c>
      <c r="C105" s="10">
        <v>572</v>
      </c>
      <c r="D105" s="22" t="e">
        <f>NA()</f>
        <v>#N/A</v>
      </c>
      <c r="E105" s="22" t="e">
        <f>NA()</f>
        <v>#N/A</v>
      </c>
      <c r="F105" s="22" t="e">
        <f>NA()</f>
        <v>#N/A</v>
      </c>
    </row>
    <row r="106" spans="1:6" x14ac:dyDescent="0.3">
      <c r="A106" s="10">
        <v>2005</v>
      </c>
      <c r="B106" s="11" t="s">
        <v>12</v>
      </c>
      <c r="C106" s="10">
        <v>34</v>
      </c>
      <c r="D106" s="22" t="e">
        <f>NA()</f>
        <v>#N/A</v>
      </c>
      <c r="E106" s="22" t="e">
        <f>NA()</f>
        <v>#N/A</v>
      </c>
      <c r="F106" s="22" t="e">
        <f>NA()</f>
        <v>#N/A</v>
      </c>
    </row>
    <row r="107" spans="1:6" x14ac:dyDescent="0.3">
      <c r="A107" s="10">
        <v>2005</v>
      </c>
      <c r="B107" s="11" t="s">
        <v>13</v>
      </c>
      <c r="C107" s="10">
        <v>-483</v>
      </c>
      <c r="D107" s="22" t="e">
        <f>NA()</f>
        <v>#N/A</v>
      </c>
      <c r="E107" s="22" t="e">
        <f>NA()</f>
        <v>#N/A</v>
      </c>
      <c r="F107" s="22" t="e">
        <f>NA()</f>
        <v>#N/A</v>
      </c>
    </row>
    <row r="108" spans="1:6" x14ac:dyDescent="0.3">
      <c r="A108" s="10">
        <v>2005</v>
      </c>
      <c r="B108" s="11" t="s">
        <v>14</v>
      </c>
      <c r="C108" s="10">
        <v>497</v>
      </c>
      <c r="D108" s="22" t="e">
        <f>NA()</f>
        <v>#N/A</v>
      </c>
      <c r="E108" s="22" t="e">
        <f>NA()</f>
        <v>#N/A</v>
      </c>
      <c r="F108" s="22" t="e">
        <f>NA()</f>
        <v>#N/A</v>
      </c>
    </row>
    <row r="109" spans="1:6" x14ac:dyDescent="0.3">
      <c r="A109" s="10">
        <v>2005</v>
      </c>
      <c r="B109" s="11" t="s">
        <v>15</v>
      </c>
      <c r="C109" s="10">
        <v>-17</v>
      </c>
      <c r="D109" s="22" t="e">
        <f>NA()</f>
        <v>#N/A</v>
      </c>
      <c r="E109" s="22" t="e">
        <f>NA()</f>
        <v>#N/A</v>
      </c>
      <c r="F109" s="22" t="e">
        <f>NA()</f>
        <v>#N/A</v>
      </c>
    </row>
    <row r="110" spans="1:6" x14ac:dyDescent="0.3">
      <c r="A110" s="10">
        <v>2005</v>
      </c>
      <c r="B110" s="11" t="s">
        <v>16</v>
      </c>
      <c r="C110" s="10">
        <v>1642</v>
      </c>
      <c r="D110" s="22" t="e">
        <f>NA()</f>
        <v>#N/A</v>
      </c>
      <c r="E110" s="22" t="e">
        <f>NA()</f>
        <v>#N/A</v>
      </c>
      <c r="F110" s="22" t="e">
        <f>NA()</f>
        <v>#N/A</v>
      </c>
    </row>
    <row r="111" spans="1:6" x14ac:dyDescent="0.3">
      <c r="A111" s="10">
        <v>2005</v>
      </c>
      <c r="B111" s="11" t="s">
        <v>17</v>
      </c>
      <c r="C111" s="10">
        <v>2657</v>
      </c>
      <c r="D111" s="22" t="e">
        <f>NA()</f>
        <v>#N/A</v>
      </c>
      <c r="E111" s="22" t="e">
        <f>NA()</f>
        <v>#N/A</v>
      </c>
      <c r="F111" s="22" t="e">
        <f>NA()</f>
        <v>#N/A</v>
      </c>
    </row>
    <row r="112" spans="1:6" x14ac:dyDescent="0.3">
      <c r="A112" s="10">
        <v>2005</v>
      </c>
      <c r="B112" s="11" t="s">
        <v>18</v>
      </c>
      <c r="C112" s="10">
        <v>-2357</v>
      </c>
      <c r="D112" s="22" t="e">
        <f>NA()</f>
        <v>#N/A</v>
      </c>
      <c r="E112" s="22" t="e">
        <f>NA()</f>
        <v>#N/A</v>
      </c>
      <c r="F112" s="22" t="e">
        <f>NA()</f>
        <v>#N/A</v>
      </c>
    </row>
    <row r="113" spans="1:6" x14ac:dyDescent="0.3">
      <c r="A113" s="10">
        <v>2005</v>
      </c>
      <c r="B113" s="11" t="s">
        <v>19</v>
      </c>
      <c r="C113" s="10">
        <v>2862</v>
      </c>
      <c r="D113" s="22" t="e">
        <f>NA()</f>
        <v>#N/A</v>
      </c>
      <c r="E113" s="22" t="e">
        <f>NA()</f>
        <v>#N/A</v>
      </c>
      <c r="F113" s="22" t="e">
        <f>NA()</f>
        <v>#N/A</v>
      </c>
    </row>
    <row r="114" spans="1:6" x14ac:dyDescent="0.3">
      <c r="A114" s="10">
        <v>2005</v>
      </c>
      <c r="B114" s="11" t="s">
        <v>20</v>
      </c>
      <c r="C114" s="10">
        <v>-130</v>
      </c>
      <c r="D114" s="22" t="e">
        <f>NA()</f>
        <v>#N/A</v>
      </c>
      <c r="E114" s="22" t="e">
        <f>NA()</f>
        <v>#N/A</v>
      </c>
      <c r="F114" s="22" t="e">
        <f>NA()</f>
        <v>#N/A</v>
      </c>
    </row>
    <row r="115" spans="1:6" x14ac:dyDescent="0.3">
      <c r="A115" s="10">
        <v>2005</v>
      </c>
      <c r="B115" s="11" t="s">
        <v>21</v>
      </c>
      <c r="C115" s="10">
        <v>-321</v>
      </c>
      <c r="D115" s="22" t="e">
        <f>NA()</f>
        <v>#N/A</v>
      </c>
      <c r="E115" s="22" t="e">
        <f>NA()</f>
        <v>#N/A</v>
      </c>
      <c r="F115" s="22" t="e">
        <f>NA()</f>
        <v>#N/A</v>
      </c>
    </row>
    <row r="116" spans="1:6" x14ac:dyDescent="0.3">
      <c r="A116" s="10">
        <v>2005</v>
      </c>
      <c r="B116" s="11" t="s">
        <v>22</v>
      </c>
      <c r="C116" s="10">
        <v>693</v>
      </c>
      <c r="D116" s="22" t="e">
        <f>NA()</f>
        <v>#N/A</v>
      </c>
      <c r="E116" s="22" t="e">
        <f>NA()</f>
        <v>#N/A</v>
      </c>
      <c r="F116" s="22" t="e">
        <f>NA()</f>
        <v>#N/A</v>
      </c>
    </row>
    <row r="117" spans="1:6" x14ac:dyDescent="0.3">
      <c r="A117" s="10">
        <v>2005</v>
      </c>
      <c r="B117" s="11" t="s">
        <v>23</v>
      </c>
      <c r="C117" s="10">
        <v>274</v>
      </c>
      <c r="D117" s="22" t="e">
        <f>NA()</f>
        <v>#N/A</v>
      </c>
      <c r="E117" s="22" t="e">
        <f>NA()</f>
        <v>#N/A</v>
      </c>
      <c r="F117" s="22" t="e">
        <f>NA()</f>
        <v>#N/A</v>
      </c>
    </row>
    <row r="118" spans="1:6" x14ac:dyDescent="0.3">
      <c r="A118" s="10">
        <v>2005</v>
      </c>
      <c r="B118" s="11" t="s">
        <v>24</v>
      </c>
      <c r="C118" s="10">
        <v>95</v>
      </c>
      <c r="D118" s="22" t="e">
        <f>NA()</f>
        <v>#N/A</v>
      </c>
      <c r="E118" s="22" t="e">
        <f>NA()</f>
        <v>#N/A</v>
      </c>
      <c r="F118" s="22" t="e">
        <f>NA()</f>
        <v>#N/A</v>
      </c>
    </row>
    <row r="119" spans="1:6" x14ac:dyDescent="0.3">
      <c r="A119" s="10">
        <v>2005</v>
      </c>
      <c r="B119" s="11" t="s">
        <v>25</v>
      </c>
      <c r="C119" s="10">
        <v>343</v>
      </c>
      <c r="D119" s="22" t="e">
        <f>NA()</f>
        <v>#N/A</v>
      </c>
      <c r="E119" s="22" t="e">
        <f>NA()</f>
        <v>#N/A</v>
      </c>
      <c r="F119" s="22" t="e">
        <f>NA()</f>
        <v>#N/A</v>
      </c>
    </row>
    <row r="120" spans="1:6" x14ac:dyDescent="0.3">
      <c r="A120" s="10">
        <v>2005</v>
      </c>
      <c r="B120" s="11" t="s">
        <v>26</v>
      </c>
      <c r="C120" s="10">
        <v>135</v>
      </c>
      <c r="D120" s="22" t="e">
        <f>NA()</f>
        <v>#N/A</v>
      </c>
      <c r="E120" s="22" t="e">
        <f>NA()</f>
        <v>#N/A</v>
      </c>
      <c r="F120" s="22" t="e">
        <f>NA()</f>
        <v>#N/A</v>
      </c>
    </row>
    <row r="121" spans="1:6" x14ac:dyDescent="0.3">
      <c r="A121" s="10">
        <v>2005</v>
      </c>
      <c r="B121" s="11" t="s">
        <v>76</v>
      </c>
      <c r="C121" s="10">
        <v>2063</v>
      </c>
      <c r="D121" s="22" t="e">
        <f>NA()</f>
        <v>#N/A</v>
      </c>
      <c r="E121" s="22" t="e">
        <f>NA()</f>
        <v>#N/A</v>
      </c>
      <c r="F121" s="22" t="e">
        <f>NA()</f>
        <v>#N/A</v>
      </c>
    </row>
    <row r="122" spans="1:6" x14ac:dyDescent="0.3">
      <c r="A122" s="10">
        <v>2005</v>
      </c>
      <c r="B122" s="11" t="s">
        <v>27</v>
      </c>
      <c r="C122" s="10">
        <v>-286</v>
      </c>
      <c r="D122" s="22" t="e">
        <f>NA()</f>
        <v>#N/A</v>
      </c>
      <c r="E122" s="22" t="e">
        <f>NA()</f>
        <v>#N/A</v>
      </c>
      <c r="F122" s="22" t="e">
        <f>NA()</f>
        <v>#N/A</v>
      </c>
    </row>
    <row r="123" spans="1:6" x14ac:dyDescent="0.3">
      <c r="A123" s="10">
        <v>2005</v>
      </c>
      <c r="B123" s="11" t="s">
        <v>28</v>
      </c>
      <c r="C123" s="10">
        <v>1003</v>
      </c>
      <c r="D123" s="22" t="e">
        <f>NA()</f>
        <v>#N/A</v>
      </c>
      <c r="E123" s="22" t="e">
        <f>NA()</f>
        <v>#N/A</v>
      </c>
      <c r="F123" s="22" t="e">
        <f>NA()</f>
        <v>#N/A</v>
      </c>
    </row>
    <row r="124" spans="1:6" x14ac:dyDescent="0.3">
      <c r="A124" s="10">
        <v>2005</v>
      </c>
      <c r="B124" s="11" t="s">
        <v>29</v>
      </c>
      <c r="C124" s="10">
        <v>88</v>
      </c>
      <c r="D124" s="22" t="e">
        <f>NA()</f>
        <v>#N/A</v>
      </c>
      <c r="E124" s="22" t="e">
        <f>NA()</f>
        <v>#N/A</v>
      </c>
      <c r="F124" s="22" t="e">
        <f>NA()</f>
        <v>#N/A</v>
      </c>
    </row>
    <row r="125" spans="1:6" x14ac:dyDescent="0.3">
      <c r="A125" s="10">
        <v>2005</v>
      </c>
      <c r="B125" s="11" t="s">
        <v>30</v>
      </c>
      <c r="C125" s="10">
        <v>427</v>
      </c>
      <c r="D125" s="22" t="e">
        <f>NA()</f>
        <v>#N/A</v>
      </c>
      <c r="E125" s="22" t="e">
        <f>NA()</f>
        <v>#N/A</v>
      </c>
      <c r="F125" s="22" t="e">
        <f>NA()</f>
        <v>#N/A</v>
      </c>
    </row>
    <row r="126" spans="1:6" x14ac:dyDescent="0.3">
      <c r="A126" s="10">
        <v>2005</v>
      </c>
      <c r="B126" s="11" t="s">
        <v>31</v>
      </c>
      <c r="C126" s="10">
        <v>1066</v>
      </c>
      <c r="D126" s="22" t="e">
        <f>NA()</f>
        <v>#N/A</v>
      </c>
      <c r="E126" s="22" t="e">
        <f>NA()</f>
        <v>#N/A</v>
      </c>
      <c r="F126" s="22" t="e">
        <f>NA()</f>
        <v>#N/A</v>
      </c>
    </row>
    <row r="127" spans="1:6" x14ac:dyDescent="0.3">
      <c r="A127" s="10">
        <v>2005</v>
      </c>
      <c r="B127" s="11" t="s">
        <v>32</v>
      </c>
      <c r="C127" s="10">
        <v>658</v>
      </c>
      <c r="D127" s="22" t="e">
        <f>NA()</f>
        <v>#N/A</v>
      </c>
      <c r="E127" s="22" t="e">
        <f>NA()</f>
        <v>#N/A</v>
      </c>
      <c r="F127" s="22" t="e">
        <f>NA()</f>
        <v>#N/A</v>
      </c>
    </row>
    <row r="128" spans="1:6" x14ac:dyDescent="0.3">
      <c r="A128" s="10">
        <v>2005</v>
      </c>
      <c r="B128" s="11" t="s">
        <v>33</v>
      </c>
      <c r="C128" s="10">
        <v>-332</v>
      </c>
      <c r="D128" s="22" t="e">
        <f>NA()</f>
        <v>#N/A</v>
      </c>
      <c r="E128" s="22" t="e">
        <f>NA()</f>
        <v>#N/A</v>
      </c>
      <c r="F128" s="22" t="e">
        <f>NA()</f>
        <v>#N/A</v>
      </c>
    </row>
    <row r="129" spans="1:6" x14ac:dyDescent="0.3">
      <c r="A129" s="10">
        <v>2005</v>
      </c>
      <c r="B129" s="11" t="s">
        <v>34</v>
      </c>
      <c r="C129" s="10">
        <v>844</v>
      </c>
      <c r="D129" s="22" t="e">
        <f>NA()</f>
        <v>#N/A</v>
      </c>
      <c r="E129" s="22" t="e">
        <f>NA()</f>
        <v>#N/A</v>
      </c>
      <c r="F129" s="22" t="e">
        <f>NA()</f>
        <v>#N/A</v>
      </c>
    </row>
    <row r="130" spans="1:6" x14ac:dyDescent="0.3">
      <c r="A130" s="10">
        <v>2006</v>
      </c>
      <c r="B130" s="11" t="s">
        <v>6</v>
      </c>
      <c r="C130" s="10">
        <v>1143</v>
      </c>
      <c r="D130" s="22" t="e">
        <f>NA()</f>
        <v>#N/A</v>
      </c>
      <c r="E130" s="22" t="e">
        <f>NA()</f>
        <v>#N/A</v>
      </c>
      <c r="F130" s="22" t="e">
        <f>NA()</f>
        <v>#N/A</v>
      </c>
    </row>
    <row r="131" spans="1:6" x14ac:dyDescent="0.3">
      <c r="A131" s="10">
        <v>2006</v>
      </c>
      <c r="B131" s="11" t="s">
        <v>7</v>
      </c>
      <c r="C131" s="10">
        <v>3067</v>
      </c>
      <c r="D131" s="22" t="e">
        <f>NA()</f>
        <v>#N/A</v>
      </c>
      <c r="E131" s="22" t="e">
        <f>NA()</f>
        <v>#N/A</v>
      </c>
      <c r="F131" s="22" t="e">
        <f>NA()</f>
        <v>#N/A</v>
      </c>
    </row>
    <row r="132" spans="1:6" x14ac:dyDescent="0.3">
      <c r="A132" s="10">
        <v>2006</v>
      </c>
      <c r="B132" s="11" t="s">
        <v>8</v>
      </c>
      <c r="C132" s="10">
        <v>954</v>
      </c>
      <c r="D132" s="22" t="e">
        <f>NA()</f>
        <v>#N/A</v>
      </c>
      <c r="E132" s="22" t="e">
        <f>NA()</f>
        <v>#N/A</v>
      </c>
      <c r="F132" s="22" t="e">
        <f>NA()</f>
        <v>#N/A</v>
      </c>
    </row>
    <row r="133" spans="1:6" x14ac:dyDescent="0.3">
      <c r="A133" s="10">
        <v>2006</v>
      </c>
      <c r="B133" s="11" t="s">
        <v>74</v>
      </c>
      <c r="C133" s="10">
        <v>200</v>
      </c>
      <c r="D133" s="22" t="e">
        <f>NA()</f>
        <v>#N/A</v>
      </c>
      <c r="E133" s="22" t="e">
        <f>NA()</f>
        <v>#N/A</v>
      </c>
      <c r="F133" s="22" t="e">
        <f>NA()</f>
        <v>#N/A</v>
      </c>
    </row>
    <row r="134" spans="1:6" x14ac:dyDescent="0.3">
      <c r="A134" s="10">
        <v>2006</v>
      </c>
      <c r="B134" s="11" t="s">
        <v>9</v>
      </c>
      <c r="C134" s="10">
        <v>3412</v>
      </c>
      <c r="D134" s="22" t="e">
        <f>NA()</f>
        <v>#N/A</v>
      </c>
      <c r="E134" s="22" t="e">
        <f>NA()</f>
        <v>#N/A</v>
      </c>
      <c r="F134" s="22" t="e">
        <f>NA()</f>
        <v>#N/A</v>
      </c>
    </row>
    <row r="135" spans="1:6" x14ac:dyDescent="0.3">
      <c r="A135" s="10">
        <v>2006</v>
      </c>
      <c r="B135" s="11" t="s">
        <v>10</v>
      </c>
      <c r="C135" s="10">
        <v>297</v>
      </c>
      <c r="D135" s="22" t="e">
        <f>NA()</f>
        <v>#N/A</v>
      </c>
      <c r="E135" s="22" t="e">
        <f>NA()</f>
        <v>#N/A</v>
      </c>
      <c r="F135" s="22" t="e">
        <f>NA()</f>
        <v>#N/A</v>
      </c>
    </row>
    <row r="136" spans="1:6" x14ac:dyDescent="0.3">
      <c r="A136" s="10">
        <v>2006</v>
      </c>
      <c r="B136" s="11" t="s">
        <v>75</v>
      </c>
      <c r="C136" s="10">
        <v>469</v>
      </c>
      <c r="D136" s="22" t="e">
        <f>NA()</f>
        <v>#N/A</v>
      </c>
      <c r="E136" s="22" t="e">
        <f>NA()</f>
        <v>#N/A</v>
      </c>
      <c r="F136" s="22" t="e">
        <f>NA()</f>
        <v>#N/A</v>
      </c>
    </row>
    <row r="137" spans="1:6" x14ac:dyDescent="0.3">
      <c r="A137" s="10">
        <v>2006</v>
      </c>
      <c r="B137" s="11" t="s">
        <v>11</v>
      </c>
      <c r="C137" s="10">
        <v>-109</v>
      </c>
      <c r="D137" s="22" t="e">
        <f>NA()</f>
        <v>#N/A</v>
      </c>
      <c r="E137" s="22" t="e">
        <f>NA()</f>
        <v>#N/A</v>
      </c>
      <c r="F137" s="22" t="e">
        <f>NA()</f>
        <v>#N/A</v>
      </c>
    </row>
    <row r="138" spans="1:6" x14ac:dyDescent="0.3">
      <c r="A138" s="10">
        <v>2006</v>
      </c>
      <c r="B138" s="11" t="s">
        <v>12</v>
      </c>
      <c r="C138" s="10">
        <v>89</v>
      </c>
      <c r="D138" s="22" t="e">
        <f>NA()</f>
        <v>#N/A</v>
      </c>
      <c r="E138" s="22" t="e">
        <f>NA()</f>
        <v>#N/A</v>
      </c>
      <c r="F138" s="22" t="e">
        <f>NA()</f>
        <v>#N/A</v>
      </c>
    </row>
    <row r="139" spans="1:6" x14ac:dyDescent="0.3">
      <c r="A139" s="10">
        <v>2006</v>
      </c>
      <c r="B139" s="11" t="s">
        <v>13</v>
      </c>
      <c r="C139" s="10">
        <v>-445</v>
      </c>
      <c r="D139" s="22" t="e">
        <f>NA()</f>
        <v>#N/A</v>
      </c>
      <c r="E139" s="22" t="e">
        <f>NA()</f>
        <v>#N/A</v>
      </c>
      <c r="F139" s="22" t="e">
        <f>NA()</f>
        <v>#N/A</v>
      </c>
    </row>
    <row r="140" spans="1:6" x14ac:dyDescent="0.3">
      <c r="A140" s="10">
        <v>2006</v>
      </c>
      <c r="B140" s="11" t="s">
        <v>14</v>
      </c>
      <c r="C140" s="10">
        <v>925</v>
      </c>
      <c r="D140" s="22" t="e">
        <f>NA()</f>
        <v>#N/A</v>
      </c>
      <c r="E140" s="22" t="e">
        <f>NA()</f>
        <v>#N/A</v>
      </c>
      <c r="F140" s="22" t="e">
        <f>NA()</f>
        <v>#N/A</v>
      </c>
    </row>
    <row r="141" spans="1:6" x14ac:dyDescent="0.3">
      <c r="A141" s="10">
        <v>2006</v>
      </c>
      <c r="B141" s="11" t="s">
        <v>15</v>
      </c>
      <c r="C141" s="10">
        <v>-244</v>
      </c>
      <c r="D141" s="22" t="e">
        <f>NA()</f>
        <v>#N/A</v>
      </c>
      <c r="E141" s="22" t="e">
        <f>NA()</f>
        <v>#N/A</v>
      </c>
      <c r="F141" s="22" t="e">
        <f>NA()</f>
        <v>#N/A</v>
      </c>
    </row>
    <row r="142" spans="1:6" x14ac:dyDescent="0.3">
      <c r="A142" s="10">
        <v>2006</v>
      </c>
      <c r="B142" s="11" t="s">
        <v>16</v>
      </c>
      <c r="C142" s="10">
        <v>940</v>
      </c>
      <c r="D142" s="22" t="e">
        <f>NA()</f>
        <v>#N/A</v>
      </c>
      <c r="E142" s="22" t="e">
        <f>NA()</f>
        <v>#N/A</v>
      </c>
      <c r="F142" s="22" t="e">
        <f>NA()</f>
        <v>#N/A</v>
      </c>
    </row>
    <row r="143" spans="1:6" x14ac:dyDescent="0.3">
      <c r="A143" s="10">
        <v>2006</v>
      </c>
      <c r="B143" s="11" t="s">
        <v>17</v>
      </c>
      <c r="C143" s="10">
        <v>1560</v>
      </c>
      <c r="D143" s="22" t="e">
        <f>NA()</f>
        <v>#N/A</v>
      </c>
      <c r="E143" s="22" t="e">
        <f>NA()</f>
        <v>#N/A</v>
      </c>
      <c r="F143" s="22" t="e">
        <f>NA()</f>
        <v>#N/A</v>
      </c>
    </row>
    <row r="144" spans="1:6" x14ac:dyDescent="0.3">
      <c r="A144" s="10">
        <v>2006</v>
      </c>
      <c r="B144" s="11" t="s">
        <v>18</v>
      </c>
      <c r="C144" s="10">
        <v>-2344</v>
      </c>
      <c r="D144" s="22" t="e">
        <f>NA()</f>
        <v>#N/A</v>
      </c>
      <c r="E144" s="22" t="e">
        <f>NA()</f>
        <v>#N/A</v>
      </c>
      <c r="F144" s="22" t="e">
        <f>NA()</f>
        <v>#N/A</v>
      </c>
    </row>
    <row r="145" spans="1:6" x14ac:dyDescent="0.3">
      <c r="A145" s="10">
        <v>2006</v>
      </c>
      <c r="B145" s="11" t="s">
        <v>19</v>
      </c>
      <c r="C145" s="10">
        <v>2054</v>
      </c>
      <c r="D145" s="22" t="e">
        <f>NA()</f>
        <v>#N/A</v>
      </c>
      <c r="E145" s="22" t="e">
        <f>NA()</f>
        <v>#N/A</v>
      </c>
      <c r="F145" s="22" t="e">
        <f>NA()</f>
        <v>#N/A</v>
      </c>
    </row>
    <row r="146" spans="1:6" x14ac:dyDescent="0.3">
      <c r="A146" s="10">
        <v>2006</v>
      </c>
      <c r="B146" s="11" t="s">
        <v>20</v>
      </c>
      <c r="C146" s="10">
        <v>-349</v>
      </c>
      <c r="D146" s="22" t="e">
        <f>NA()</f>
        <v>#N/A</v>
      </c>
      <c r="E146" s="22" t="e">
        <f>NA()</f>
        <v>#N/A</v>
      </c>
      <c r="F146" s="22" t="e">
        <f>NA()</f>
        <v>#N/A</v>
      </c>
    </row>
    <row r="147" spans="1:6" x14ac:dyDescent="0.3">
      <c r="A147" s="10">
        <v>2006</v>
      </c>
      <c r="B147" s="11" t="s">
        <v>21</v>
      </c>
      <c r="C147" s="10">
        <v>-261</v>
      </c>
      <c r="D147" s="22" t="e">
        <f>NA()</f>
        <v>#N/A</v>
      </c>
      <c r="E147" s="22" t="e">
        <f>NA()</f>
        <v>#N/A</v>
      </c>
      <c r="F147" s="22" t="e">
        <f>NA()</f>
        <v>#N/A</v>
      </c>
    </row>
    <row r="148" spans="1:6" x14ac:dyDescent="0.3">
      <c r="A148" s="10">
        <v>2006</v>
      </c>
      <c r="B148" s="11" t="s">
        <v>22</v>
      </c>
      <c r="C148" s="10">
        <v>458</v>
      </c>
      <c r="D148" s="22" t="e">
        <f>NA()</f>
        <v>#N/A</v>
      </c>
      <c r="E148" s="22" t="e">
        <f>NA()</f>
        <v>#N/A</v>
      </c>
      <c r="F148" s="22" t="e">
        <f>NA()</f>
        <v>#N/A</v>
      </c>
    </row>
    <row r="149" spans="1:6" x14ac:dyDescent="0.3">
      <c r="A149" s="10">
        <v>2006</v>
      </c>
      <c r="B149" s="11" t="s">
        <v>23</v>
      </c>
      <c r="C149" s="10">
        <v>129</v>
      </c>
      <c r="D149" s="22" t="e">
        <f>NA()</f>
        <v>#N/A</v>
      </c>
      <c r="E149" s="22" t="e">
        <f>NA()</f>
        <v>#N/A</v>
      </c>
      <c r="F149" s="22" t="e">
        <f>NA()</f>
        <v>#N/A</v>
      </c>
    </row>
    <row r="150" spans="1:6" x14ac:dyDescent="0.3">
      <c r="A150" s="10">
        <v>2006</v>
      </c>
      <c r="B150" s="11" t="s">
        <v>24</v>
      </c>
      <c r="C150" s="10">
        <v>-21</v>
      </c>
      <c r="D150" s="22" t="e">
        <f>NA()</f>
        <v>#N/A</v>
      </c>
      <c r="E150" s="22" t="e">
        <f>NA()</f>
        <v>#N/A</v>
      </c>
      <c r="F150" s="22" t="e">
        <f>NA()</f>
        <v>#N/A</v>
      </c>
    </row>
    <row r="151" spans="1:6" x14ac:dyDescent="0.3">
      <c r="A151" s="10">
        <v>2006</v>
      </c>
      <c r="B151" s="11" t="s">
        <v>25</v>
      </c>
      <c r="C151" s="10">
        <v>287</v>
      </c>
      <c r="D151" s="22" t="e">
        <f>NA()</f>
        <v>#N/A</v>
      </c>
      <c r="E151" s="22" t="e">
        <f>NA()</f>
        <v>#N/A</v>
      </c>
      <c r="F151" s="22" t="e">
        <f>NA()</f>
        <v>#N/A</v>
      </c>
    </row>
    <row r="152" spans="1:6" x14ac:dyDescent="0.3">
      <c r="A152" s="10">
        <v>2006</v>
      </c>
      <c r="B152" s="11" t="s">
        <v>26</v>
      </c>
      <c r="C152" s="10">
        <v>200</v>
      </c>
      <c r="D152" s="22" t="e">
        <f>NA()</f>
        <v>#N/A</v>
      </c>
      <c r="E152" s="22" t="e">
        <f>NA()</f>
        <v>#N/A</v>
      </c>
      <c r="F152" s="22" t="e">
        <f>NA()</f>
        <v>#N/A</v>
      </c>
    </row>
    <row r="153" spans="1:6" x14ac:dyDescent="0.3">
      <c r="A153" s="10">
        <v>2006</v>
      </c>
      <c r="B153" s="11" t="s">
        <v>76</v>
      </c>
      <c r="C153" s="10">
        <v>2023</v>
      </c>
      <c r="D153" s="22" t="e">
        <f>NA()</f>
        <v>#N/A</v>
      </c>
      <c r="E153" s="22" t="e">
        <f>NA()</f>
        <v>#N/A</v>
      </c>
      <c r="F153" s="22" t="e">
        <f>NA()</f>
        <v>#N/A</v>
      </c>
    </row>
    <row r="154" spans="1:6" x14ac:dyDescent="0.3">
      <c r="A154" s="10">
        <v>2006</v>
      </c>
      <c r="B154" s="11" t="s">
        <v>27</v>
      </c>
      <c r="C154" s="10">
        <v>-348</v>
      </c>
      <c r="D154" s="22" t="e">
        <f>NA()</f>
        <v>#N/A</v>
      </c>
      <c r="E154" s="22" t="e">
        <f>NA()</f>
        <v>#N/A</v>
      </c>
      <c r="F154" s="22" t="e">
        <f>NA()</f>
        <v>#N/A</v>
      </c>
    </row>
    <row r="155" spans="1:6" x14ac:dyDescent="0.3">
      <c r="A155" s="10">
        <v>2006</v>
      </c>
      <c r="B155" s="11" t="s">
        <v>28</v>
      </c>
      <c r="C155" s="10">
        <v>835</v>
      </c>
      <c r="D155" s="22" t="e">
        <f>NA()</f>
        <v>#N/A</v>
      </c>
      <c r="E155" s="22" t="e">
        <f>NA()</f>
        <v>#N/A</v>
      </c>
      <c r="F155" s="22" t="e">
        <f>NA()</f>
        <v>#N/A</v>
      </c>
    </row>
    <row r="156" spans="1:6" x14ac:dyDescent="0.3">
      <c r="A156" s="10">
        <v>2006</v>
      </c>
      <c r="B156" s="11" t="s">
        <v>29</v>
      </c>
      <c r="C156" s="10">
        <v>-112</v>
      </c>
      <c r="D156" s="22" t="e">
        <f>NA()</f>
        <v>#N/A</v>
      </c>
      <c r="E156" s="22" t="e">
        <f>NA()</f>
        <v>#N/A</v>
      </c>
      <c r="F156" s="22" t="e">
        <f>NA()</f>
        <v>#N/A</v>
      </c>
    </row>
    <row r="157" spans="1:6" x14ac:dyDescent="0.3">
      <c r="A157" s="10">
        <v>2006</v>
      </c>
      <c r="B157" s="11" t="s">
        <v>30</v>
      </c>
      <c r="C157" s="10">
        <v>368</v>
      </c>
      <c r="D157" s="22" t="e">
        <f>NA()</f>
        <v>#N/A</v>
      </c>
      <c r="E157" s="22" t="e">
        <f>NA()</f>
        <v>#N/A</v>
      </c>
      <c r="F157" s="22" t="e">
        <f>NA()</f>
        <v>#N/A</v>
      </c>
    </row>
    <row r="158" spans="1:6" x14ac:dyDescent="0.3">
      <c r="A158" s="10">
        <v>2006</v>
      </c>
      <c r="B158" s="11" t="s">
        <v>31</v>
      </c>
      <c r="C158" s="10">
        <v>1333</v>
      </c>
      <c r="D158" s="22" t="e">
        <f>NA()</f>
        <v>#N/A</v>
      </c>
      <c r="E158" s="22" t="e">
        <f>NA()</f>
        <v>#N/A</v>
      </c>
      <c r="F158" s="22" t="e">
        <f>NA()</f>
        <v>#N/A</v>
      </c>
    </row>
    <row r="159" spans="1:6" x14ac:dyDescent="0.3">
      <c r="A159" s="10">
        <v>2006</v>
      </c>
      <c r="B159" s="11" t="s">
        <v>32</v>
      </c>
      <c r="C159" s="10">
        <v>701</v>
      </c>
      <c r="D159" s="22" t="e">
        <f>NA()</f>
        <v>#N/A</v>
      </c>
      <c r="E159" s="22" t="e">
        <f>NA()</f>
        <v>#N/A</v>
      </c>
      <c r="F159" s="22" t="e">
        <f>NA()</f>
        <v>#N/A</v>
      </c>
    </row>
    <row r="160" spans="1:6" x14ac:dyDescent="0.3">
      <c r="A160" s="10">
        <v>2006</v>
      </c>
      <c r="B160" s="11" t="s">
        <v>33</v>
      </c>
      <c r="C160" s="10">
        <v>-108</v>
      </c>
      <c r="D160" s="22" t="e">
        <f>NA()</f>
        <v>#N/A</v>
      </c>
      <c r="E160" s="22" t="e">
        <f>NA()</f>
        <v>#N/A</v>
      </c>
      <c r="F160" s="22" t="e">
        <f>NA()</f>
        <v>#N/A</v>
      </c>
    </row>
    <row r="161" spans="1:6" x14ac:dyDescent="0.3">
      <c r="A161" s="10">
        <v>2006</v>
      </c>
      <c r="B161" s="11" t="s">
        <v>34</v>
      </c>
      <c r="C161" s="10">
        <v>1319</v>
      </c>
      <c r="D161" s="22" t="e">
        <f>NA()</f>
        <v>#N/A</v>
      </c>
      <c r="E161" s="22" t="e">
        <f>NA()</f>
        <v>#N/A</v>
      </c>
      <c r="F161" s="22" t="e">
        <f>NA()</f>
        <v>#N/A</v>
      </c>
    </row>
    <row r="162" spans="1:6" x14ac:dyDescent="0.3">
      <c r="A162" s="10">
        <v>2007</v>
      </c>
      <c r="B162" s="11" t="s">
        <v>6</v>
      </c>
      <c r="C162" s="10">
        <v>2953</v>
      </c>
      <c r="D162" s="22" t="e">
        <f>NA()</f>
        <v>#N/A</v>
      </c>
      <c r="E162" s="22" t="e">
        <f>NA()</f>
        <v>#N/A</v>
      </c>
      <c r="F162" s="22" t="e">
        <f>NA()</f>
        <v>#N/A</v>
      </c>
    </row>
    <row r="163" spans="1:6" x14ac:dyDescent="0.3">
      <c r="A163" s="10">
        <v>2007</v>
      </c>
      <c r="B163" s="11" t="s">
        <v>7</v>
      </c>
      <c r="C163" s="10">
        <v>2683</v>
      </c>
      <c r="D163" s="22" t="e">
        <f>NA()</f>
        <v>#N/A</v>
      </c>
      <c r="E163" s="22" t="e">
        <f>NA()</f>
        <v>#N/A</v>
      </c>
      <c r="F163" s="22" t="e">
        <f>NA()</f>
        <v>#N/A</v>
      </c>
    </row>
    <row r="164" spans="1:6" x14ac:dyDescent="0.3">
      <c r="A164" s="10">
        <v>2007</v>
      </c>
      <c r="B164" s="11" t="s">
        <v>8</v>
      </c>
      <c r="C164" s="10">
        <v>756</v>
      </c>
      <c r="D164" s="22" t="e">
        <f>NA()</f>
        <v>#N/A</v>
      </c>
      <c r="E164" s="22" t="e">
        <f>NA()</f>
        <v>#N/A</v>
      </c>
      <c r="F164" s="22" t="e">
        <f>NA()</f>
        <v>#N/A</v>
      </c>
    </row>
    <row r="165" spans="1:6" x14ac:dyDescent="0.3">
      <c r="A165" s="10">
        <v>2007</v>
      </c>
      <c r="B165" s="11" t="s">
        <v>74</v>
      </c>
      <c r="C165" s="10">
        <v>378</v>
      </c>
      <c r="D165" s="22" t="e">
        <f>NA()</f>
        <v>#N/A</v>
      </c>
      <c r="E165" s="22" t="e">
        <f>NA()</f>
        <v>#N/A</v>
      </c>
      <c r="F165" s="22" t="e">
        <f>NA()</f>
        <v>#N/A</v>
      </c>
    </row>
    <row r="166" spans="1:6" x14ac:dyDescent="0.3">
      <c r="A166" s="10">
        <v>2007</v>
      </c>
      <c r="B166" s="11" t="s">
        <v>9</v>
      </c>
      <c r="C166" s="10">
        <v>4919</v>
      </c>
      <c r="D166" s="22" t="e">
        <f>NA()</f>
        <v>#N/A</v>
      </c>
      <c r="E166" s="22" t="e">
        <f>NA()</f>
        <v>#N/A</v>
      </c>
      <c r="F166" s="22" t="e">
        <f>NA()</f>
        <v>#N/A</v>
      </c>
    </row>
    <row r="167" spans="1:6" x14ac:dyDescent="0.3">
      <c r="A167" s="10">
        <v>2007</v>
      </c>
      <c r="B167" s="11" t="s">
        <v>10</v>
      </c>
      <c r="C167" s="10">
        <v>741</v>
      </c>
      <c r="D167" s="22" t="e">
        <f>NA()</f>
        <v>#N/A</v>
      </c>
      <c r="E167" s="22" t="e">
        <f>NA()</f>
        <v>#N/A</v>
      </c>
      <c r="F167" s="22" t="e">
        <f>NA()</f>
        <v>#N/A</v>
      </c>
    </row>
    <row r="168" spans="1:6" x14ac:dyDescent="0.3">
      <c r="A168" s="10">
        <v>2007</v>
      </c>
      <c r="B168" s="11" t="s">
        <v>75</v>
      </c>
      <c r="C168" s="10">
        <v>712</v>
      </c>
      <c r="D168" s="22" t="e">
        <f>NA()</f>
        <v>#N/A</v>
      </c>
      <c r="E168" s="22" t="e">
        <f>NA()</f>
        <v>#N/A</v>
      </c>
      <c r="F168" s="22" t="e">
        <f>NA()</f>
        <v>#N/A</v>
      </c>
    </row>
    <row r="169" spans="1:6" x14ac:dyDescent="0.3">
      <c r="A169" s="10">
        <v>2007</v>
      </c>
      <c r="B169" s="11" t="s">
        <v>11</v>
      </c>
      <c r="C169" s="10">
        <v>265</v>
      </c>
      <c r="D169" s="22" t="e">
        <f>NA()</f>
        <v>#N/A</v>
      </c>
      <c r="E169" s="22" t="e">
        <f>NA()</f>
        <v>#N/A</v>
      </c>
      <c r="F169" s="22" t="e">
        <f>NA()</f>
        <v>#N/A</v>
      </c>
    </row>
    <row r="170" spans="1:6" x14ac:dyDescent="0.3">
      <c r="A170" s="10">
        <v>2007</v>
      </c>
      <c r="B170" s="11" t="s">
        <v>12</v>
      </c>
      <c r="C170" s="10">
        <v>324</v>
      </c>
      <c r="D170" s="22" t="e">
        <f>NA()</f>
        <v>#N/A</v>
      </c>
      <c r="E170" s="22" t="e">
        <f>NA()</f>
        <v>#N/A</v>
      </c>
      <c r="F170" s="22" t="e">
        <f>NA()</f>
        <v>#N/A</v>
      </c>
    </row>
    <row r="171" spans="1:6" x14ac:dyDescent="0.3">
      <c r="A171" s="10">
        <v>2007</v>
      </c>
      <c r="B171" s="11" t="s">
        <v>13</v>
      </c>
      <c r="C171" s="10">
        <v>-280</v>
      </c>
      <c r="D171" s="22" t="e">
        <f>NA()</f>
        <v>#N/A</v>
      </c>
      <c r="E171" s="22" t="e">
        <f>NA()</f>
        <v>#N/A</v>
      </c>
      <c r="F171" s="22" t="e">
        <f>NA()</f>
        <v>#N/A</v>
      </c>
    </row>
    <row r="172" spans="1:6" x14ac:dyDescent="0.3">
      <c r="A172" s="10">
        <v>2007</v>
      </c>
      <c r="B172" s="11" t="s">
        <v>14</v>
      </c>
      <c r="C172" s="10">
        <v>1559</v>
      </c>
      <c r="D172" s="22" t="e">
        <f>NA()</f>
        <v>#N/A</v>
      </c>
      <c r="E172" s="22" t="e">
        <f>NA()</f>
        <v>#N/A</v>
      </c>
      <c r="F172" s="22" t="e">
        <f>NA()</f>
        <v>#N/A</v>
      </c>
    </row>
    <row r="173" spans="1:6" x14ac:dyDescent="0.3">
      <c r="A173" s="10">
        <v>2007</v>
      </c>
      <c r="B173" s="11" t="s">
        <v>15</v>
      </c>
      <c r="C173" s="10">
        <v>17</v>
      </c>
      <c r="D173" s="22" t="e">
        <f>NA()</f>
        <v>#N/A</v>
      </c>
      <c r="E173" s="22" t="e">
        <f>NA()</f>
        <v>#N/A</v>
      </c>
      <c r="F173" s="22" t="e">
        <f>NA()</f>
        <v>#N/A</v>
      </c>
    </row>
    <row r="174" spans="1:6" x14ac:dyDescent="0.3">
      <c r="A174" s="10">
        <v>2007</v>
      </c>
      <c r="B174" s="11" t="s">
        <v>16</v>
      </c>
      <c r="C174" s="10">
        <v>932</v>
      </c>
      <c r="D174" s="22" t="e">
        <f>NA()</f>
        <v>#N/A</v>
      </c>
      <c r="E174" s="22" t="e">
        <f>NA()</f>
        <v>#N/A</v>
      </c>
      <c r="F174" s="22" t="e">
        <f>NA()</f>
        <v>#N/A</v>
      </c>
    </row>
    <row r="175" spans="1:6" x14ac:dyDescent="0.3">
      <c r="A175" s="10">
        <v>2007</v>
      </c>
      <c r="B175" s="11" t="s">
        <v>17</v>
      </c>
      <c r="C175" s="10">
        <v>1893</v>
      </c>
      <c r="D175" s="22" t="e">
        <f>NA()</f>
        <v>#N/A</v>
      </c>
      <c r="E175" s="22" t="e">
        <f>NA()</f>
        <v>#N/A</v>
      </c>
      <c r="F175" s="22" t="e">
        <f>NA()</f>
        <v>#N/A</v>
      </c>
    </row>
    <row r="176" spans="1:6" x14ac:dyDescent="0.3">
      <c r="A176" s="10">
        <v>2007</v>
      </c>
      <c r="B176" s="11" t="s">
        <v>18</v>
      </c>
      <c r="C176" s="10">
        <v>1729</v>
      </c>
      <c r="D176" s="22" t="e">
        <f>NA()</f>
        <v>#N/A</v>
      </c>
      <c r="E176" s="22" t="e">
        <f>NA()</f>
        <v>#N/A</v>
      </c>
      <c r="F176" s="22" t="e">
        <f>NA()</f>
        <v>#N/A</v>
      </c>
    </row>
    <row r="177" spans="1:6" x14ac:dyDescent="0.3">
      <c r="A177" s="10">
        <v>2007</v>
      </c>
      <c r="B177" s="11" t="s">
        <v>19</v>
      </c>
      <c r="C177" s="10">
        <v>2677</v>
      </c>
      <c r="D177" s="22" t="e">
        <f>NA()</f>
        <v>#N/A</v>
      </c>
      <c r="E177" s="22" t="e">
        <f>NA()</f>
        <v>#N/A</v>
      </c>
      <c r="F177" s="22" t="e">
        <f>NA()</f>
        <v>#N/A</v>
      </c>
    </row>
    <row r="178" spans="1:6" x14ac:dyDescent="0.3">
      <c r="A178" s="10">
        <v>2007</v>
      </c>
      <c r="B178" s="11" t="s">
        <v>20</v>
      </c>
      <c r="C178" s="10">
        <v>-318</v>
      </c>
      <c r="D178" s="22" t="e">
        <f>NA()</f>
        <v>#N/A</v>
      </c>
      <c r="E178" s="22" t="e">
        <f>NA()</f>
        <v>#N/A</v>
      </c>
      <c r="F178" s="22" t="e">
        <f>NA()</f>
        <v>#N/A</v>
      </c>
    </row>
    <row r="179" spans="1:6" x14ac:dyDescent="0.3">
      <c r="A179" s="10">
        <v>2007</v>
      </c>
      <c r="B179" s="11" t="s">
        <v>21</v>
      </c>
      <c r="C179" s="10">
        <v>109</v>
      </c>
      <c r="D179" s="22" t="e">
        <f>NA()</f>
        <v>#N/A</v>
      </c>
      <c r="E179" s="22" t="e">
        <f>NA()</f>
        <v>#N/A</v>
      </c>
      <c r="F179" s="22" t="e">
        <f>NA()</f>
        <v>#N/A</v>
      </c>
    </row>
    <row r="180" spans="1:6" x14ac:dyDescent="0.3">
      <c r="A180" s="10">
        <v>2007</v>
      </c>
      <c r="B180" s="11" t="s">
        <v>22</v>
      </c>
      <c r="C180" s="10">
        <v>525</v>
      </c>
      <c r="D180" s="22" t="e">
        <f>NA()</f>
        <v>#N/A</v>
      </c>
      <c r="E180" s="22" t="e">
        <f>NA()</f>
        <v>#N/A</v>
      </c>
      <c r="F180" s="22" t="e">
        <f>NA()</f>
        <v>#N/A</v>
      </c>
    </row>
    <row r="181" spans="1:6" x14ac:dyDescent="0.3">
      <c r="A181" s="10">
        <v>2007</v>
      </c>
      <c r="B181" s="11" t="s">
        <v>23</v>
      </c>
      <c r="C181" s="10">
        <v>73</v>
      </c>
      <c r="D181" s="22" t="e">
        <f>NA()</f>
        <v>#N/A</v>
      </c>
      <c r="E181" s="22" t="e">
        <f>NA()</f>
        <v>#N/A</v>
      </c>
      <c r="F181" s="22" t="e">
        <f>NA()</f>
        <v>#N/A</v>
      </c>
    </row>
    <row r="182" spans="1:6" x14ac:dyDescent="0.3">
      <c r="A182" s="10">
        <v>2007</v>
      </c>
      <c r="B182" s="11" t="s">
        <v>24</v>
      </c>
      <c r="C182" s="10">
        <v>428</v>
      </c>
      <c r="D182" s="22" t="e">
        <f>NA()</f>
        <v>#N/A</v>
      </c>
      <c r="E182" s="22" t="e">
        <f>NA()</f>
        <v>#N/A</v>
      </c>
      <c r="F182" s="22" t="e">
        <f>NA()</f>
        <v>#N/A</v>
      </c>
    </row>
    <row r="183" spans="1:6" x14ac:dyDescent="0.3">
      <c r="A183" s="10">
        <v>2007</v>
      </c>
      <c r="B183" s="11" t="s">
        <v>25</v>
      </c>
      <c r="C183" s="10">
        <v>840</v>
      </c>
      <c r="D183" s="22" t="e">
        <f>NA()</f>
        <v>#N/A</v>
      </c>
      <c r="E183" s="22" t="e">
        <f>NA()</f>
        <v>#N/A</v>
      </c>
      <c r="F183" s="22" t="e">
        <f>NA()</f>
        <v>#N/A</v>
      </c>
    </row>
    <row r="184" spans="1:6" x14ac:dyDescent="0.3">
      <c r="A184" s="10">
        <v>2007</v>
      </c>
      <c r="B184" s="11" t="s">
        <v>26</v>
      </c>
      <c r="C184" s="10">
        <v>143</v>
      </c>
      <c r="D184" s="22" t="e">
        <f>NA()</f>
        <v>#N/A</v>
      </c>
      <c r="E184" s="22" t="e">
        <f>NA()</f>
        <v>#N/A</v>
      </c>
      <c r="F184" s="22" t="e">
        <f>NA()</f>
        <v>#N/A</v>
      </c>
    </row>
    <row r="185" spans="1:6" x14ac:dyDescent="0.3">
      <c r="A185" s="10">
        <v>2007</v>
      </c>
      <c r="B185" s="11" t="s">
        <v>76</v>
      </c>
      <c r="C185" s="10">
        <v>2440</v>
      </c>
      <c r="D185" s="22" t="e">
        <f>NA()</f>
        <v>#N/A</v>
      </c>
      <c r="E185" s="22" t="e">
        <f>NA()</f>
        <v>#N/A</v>
      </c>
      <c r="F185" s="22" t="e">
        <f>NA()</f>
        <v>#N/A</v>
      </c>
    </row>
    <row r="186" spans="1:6" x14ac:dyDescent="0.3">
      <c r="A186" s="10">
        <v>2007</v>
      </c>
      <c r="B186" s="11" t="s">
        <v>27</v>
      </c>
      <c r="C186" s="10">
        <v>269</v>
      </c>
      <c r="D186" s="22" t="e">
        <f>NA()</f>
        <v>#N/A</v>
      </c>
      <c r="E186" s="22" t="e">
        <f>NA()</f>
        <v>#N/A</v>
      </c>
      <c r="F186" s="22" t="e">
        <f>NA()</f>
        <v>#N/A</v>
      </c>
    </row>
    <row r="187" spans="1:6" x14ac:dyDescent="0.3">
      <c r="A187" s="10">
        <v>2007</v>
      </c>
      <c r="B187" s="11" t="s">
        <v>28</v>
      </c>
      <c r="C187" s="10">
        <v>1492</v>
      </c>
      <c r="D187" s="22" t="e">
        <f>NA()</f>
        <v>#N/A</v>
      </c>
      <c r="E187" s="22" t="e">
        <f>NA()</f>
        <v>#N/A</v>
      </c>
      <c r="F187" s="22" t="e">
        <f>NA()</f>
        <v>#N/A</v>
      </c>
    </row>
    <row r="188" spans="1:6" x14ac:dyDescent="0.3">
      <c r="A188" s="10">
        <v>2007</v>
      </c>
      <c r="B188" s="11" t="s">
        <v>29</v>
      </c>
      <c r="C188" s="10">
        <v>46</v>
      </c>
      <c r="D188" s="22" t="e">
        <f>NA()</f>
        <v>#N/A</v>
      </c>
      <c r="E188" s="22" t="e">
        <f>NA()</f>
        <v>#N/A</v>
      </c>
      <c r="F188" s="22" t="e">
        <f>NA()</f>
        <v>#N/A</v>
      </c>
    </row>
    <row r="189" spans="1:6" x14ac:dyDescent="0.3">
      <c r="A189" s="10">
        <v>2007</v>
      </c>
      <c r="B189" s="11" t="s">
        <v>30</v>
      </c>
      <c r="C189" s="10">
        <v>579</v>
      </c>
      <c r="D189" s="22" t="e">
        <f>NA()</f>
        <v>#N/A</v>
      </c>
      <c r="E189" s="22" t="e">
        <f>NA()</f>
        <v>#N/A</v>
      </c>
      <c r="F189" s="22" t="e">
        <f>NA()</f>
        <v>#N/A</v>
      </c>
    </row>
    <row r="190" spans="1:6" x14ac:dyDescent="0.3">
      <c r="A190" s="10">
        <v>2007</v>
      </c>
      <c r="B190" s="11" t="s">
        <v>31</v>
      </c>
      <c r="C190" s="10">
        <v>1656</v>
      </c>
      <c r="D190" s="22" t="e">
        <f>NA()</f>
        <v>#N/A</v>
      </c>
      <c r="E190" s="22" t="e">
        <f>NA()</f>
        <v>#N/A</v>
      </c>
      <c r="F190" s="22" t="e">
        <f>NA()</f>
        <v>#N/A</v>
      </c>
    </row>
    <row r="191" spans="1:6" x14ac:dyDescent="0.3">
      <c r="A191" s="10">
        <v>2007</v>
      </c>
      <c r="B191" s="11" t="s">
        <v>32</v>
      </c>
      <c r="C191" s="10">
        <v>477</v>
      </c>
      <c r="D191" s="22" t="e">
        <f>NA()</f>
        <v>#N/A</v>
      </c>
      <c r="E191" s="22" t="e">
        <f>NA()</f>
        <v>#N/A</v>
      </c>
      <c r="F191" s="22" t="e">
        <f>NA()</f>
        <v>#N/A</v>
      </c>
    </row>
    <row r="192" spans="1:6" x14ac:dyDescent="0.3">
      <c r="A192" s="10">
        <v>2007</v>
      </c>
      <c r="B192" s="11" t="s">
        <v>33</v>
      </c>
      <c r="C192" s="10">
        <v>-32</v>
      </c>
      <c r="D192" s="22" t="e">
        <f>NA()</f>
        <v>#N/A</v>
      </c>
      <c r="E192" s="22" t="e">
        <f>NA()</f>
        <v>#N/A</v>
      </c>
      <c r="F192" s="22" t="e">
        <f>NA()</f>
        <v>#N/A</v>
      </c>
    </row>
    <row r="193" spans="1:6" x14ac:dyDescent="0.3">
      <c r="A193" s="10">
        <v>2007</v>
      </c>
      <c r="B193" s="11" t="s">
        <v>34</v>
      </c>
      <c r="C193" s="10">
        <v>1464</v>
      </c>
      <c r="D193" s="22" t="e">
        <f>NA()</f>
        <v>#N/A</v>
      </c>
      <c r="E193" s="22" t="e">
        <f>NA()</f>
        <v>#N/A</v>
      </c>
      <c r="F193" s="22" t="e">
        <f>NA()</f>
        <v>#N/A</v>
      </c>
    </row>
    <row r="194" spans="1:6" x14ac:dyDescent="0.3">
      <c r="A194" s="10">
        <v>2008</v>
      </c>
      <c r="B194" s="11" t="s">
        <v>6</v>
      </c>
      <c r="C194" s="10">
        <v>1646</v>
      </c>
      <c r="D194" s="22" t="e">
        <f>NA()</f>
        <v>#N/A</v>
      </c>
      <c r="E194" s="22" t="e">
        <f>NA()</f>
        <v>#N/A</v>
      </c>
      <c r="F194" s="22" t="e">
        <f>NA()</f>
        <v>#N/A</v>
      </c>
    </row>
    <row r="195" spans="1:6" x14ac:dyDescent="0.3">
      <c r="A195" s="10">
        <v>2008</v>
      </c>
      <c r="B195" s="11" t="s">
        <v>7</v>
      </c>
      <c r="C195" s="10">
        <v>1881</v>
      </c>
      <c r="D195" s="22" t="e">
        <f>NA()</f>
        <v>#N/A</v>
      </c>
      <c r="E195" s="22" t="e">
        <f>NA()</f>
        <v>#N/A</v>
      </c>
      <c r="F195" s="22" t="e">
        <f>NA()</f>
        <v>#N/A</v>
      </c>
    </row>
    <row r="196" spans="1:6" x14ac:dyDescent="0.3">
      <c r="A196" s="10">
        <v>2008</v>
      </c>
      <c r="B196" s="11" t="s">
        <v>8</v>
      </c>
      <c r="C196" s="10">
        <v>653</v>
      </c>
      <c r="D196" s="22" t="e">
        <f>NA()</f>
        <v>#N/A</v>
      </c>
      <c r="E196" s="22" t="e">
        <f>NA()</f>
        <v>#N/A</v>
      </c>
      <c r="F196" s="22" t="e">
        <f>NA()</f>
        <v>#N/A</v>
      </c>
    </row>
    <row r="197" spans="1:6" x14ac:dyDescent="0.3">
      <c r="A197" s="10">
        <v>2008</v>
      </c>
      <c r="B197" s="11" t="s">
        <v>74</v>
      </c>
      <c r="C197" s="10">
        <v>-39</v>
      </c>
      <c r="D197" s="22" t="e">
        <f>NA()</f>
        <v>#N/A</v>
      </c>
      <c r="E197" s="22" t="e">
        <f>NA()</f>
        <v>#N/A</v>
      </c>
      <c r="F197" s="22" t="e">
        <f>NA()</f>
        <v>#N/A</v>
      </c>
    </row>
    <row r="198" spans="1:6" x14ac:dyDescent="0.3">
      <c r="A198" s="10">
        <v>2008</v>
      </c>
      <c r="B198" s="11" t="s">
        <v>9</v>
      </c>
      <c r="C198" s="10">
        <v>3356</v>
      </c>
      <c r="D198" s="22" t="e">
        <f>NA()</f>
        <v>#N/A</v>
      </c>
      <c r="E198" s="22" t="e">
        <f>NA()</f>
        <v>#N/A</v>
      </c>
      <c r="F198" s="22" t="e">
        <f>NA()</f>
        <v>#N/A</v>
      </c>
    </row>
    <row r="199" spans="1:6" x14ac:dyDescent="0.3">
      <c r="A199" s="10">
        <v>2008</v>
      </c>
      <c r="B199" s="11" t="s">
        <v>10</v>
      </c>
      <c r="C199" s="10">
        <v>397</v>
      </c>
      <c r="D199" s="22" t="e">
        <f>NA()</f>
        <v>#N/A</v>
      </c>
      <c r="E199" s="22" t="e">
        <f>NA()</f>
        <v>#N/A</v>
      </c>
      <c r="F199" s="22" t="e">
        <f>NA()</f>
        <v>#N/A</v>
      </c>
    </row>
    <row r="200" spans="1:6" x14ac:dyDescent="0.3">
      <c r="A200" s="10">
        <v>2008</v>
      </c>
      <c r="B200" s="11" t="s">
        <v>75</v>
      </c>
      <c r="C200" s="10">
        <v>810</v>
      </c>
      <c r="D200" s="22" t="e">
        <f>NA()</f>
        <v>#N/A</v>
      </c>
      <c r="E200" s="22" t="e">
        <f>NA()</f>
        <v>#N/A</v>
      </c>
      <c r="F200" s="22" t="e">
        <f>NA()</f>
        <v>#N/A</v>
      </c>
    </row>
    <row r="201" spans="1:6" x14ac:dyDescent="0.3">
      <c r="A201" s="10">
        <v>2008</v>
      </c>
      <c r="B201" s="11" t="s">
        <v>11</v>
      </c>
      <c r="C201" s="10">
        <v>608</v>
      </c>
      <c r="D201" s="22" t="e">
        <f>NA()</f>
        <v>#N/A</v>
      </c>
      <c r="E201" s="22" t="e">
        <f>NA()</f>
        <v>#N/A</v>
      </c>
      <c r="F201" s="22" t="e">
        <f>NA()</f>
        <v>#N/A</v>
      </c>
    </row>
    <row r="202" spans="1:6" x14ac:dyDescent="0.3">
      <c r="A202" s="10">
        <v>2008</v>
      </c>
      <c r="B202" s="11" t="s">
        <v>12</v>
      </c>
      <c r="C202" s="10">
        <v>549</v>
      </c>
      <c r="D202" s="22" t="e">
        <f>NA()</f>
        <v>#N/A</v>
      </c>
      <c r="E202" s="22" t="e">
        <f>NA()</f>
        <v>#N/A</v>
      </c>
      <c r="F202" s="22" t="e">
        <f>NA()</f>
        <v>#N/A</v>
      </c>
    </row>
    <row r="203" spans="1:6" x14ac:dyDescent="0.3">
      <c r="A203" s="10">
        <v>2008</v>
      </c>
      <c r="B203" s="11" t="s">
        <v>13</v>
      </c>
      <c r="C203" s="10">
        <v>-180</v>
      </c>
      <c r="D203" s="22" t="e">
        <f>NA()</f>
        <v>#N/A</v>
      </c>
      <c r="E203" s="22" t="e">
        <f>NA()</f>
        <v>#N/A</v>
      </c>
      <c r="F203" s="22" t="e">
        <f>NA()</f>
        <v>#N/A</v>
      </c>
    </row>
    <row r="204" spans="1:6" x14ac:dyDescent="0.3">
      <c r="A204" s="10">
        <v>2008</v>
      </c>
      <c r="B204" s="11" t="s">
        <v>14</v>
      </c>
      <c r="C204" s="10">
        <v>1635</v>
      </c>
      <c r="D204" s="22" t="e">
        <f>NA()</f>
        <v>#N/A</v>
      </c>
      <c r="E204" s="22" t="e">
        <f>NA()</f>
        <v>#N/A</v>
      </c>
      <c r="F204" s="22" t="e">
        <f>NA()</f>
        <v>#N/A</v>
      </c>
    </row>
    <row r="205" spans="1:6" x14ac:dyDescent="0.3">
      <c r="A205" s="10">
        <v>2008</v>
      </c>
      <c r="B205" s="11" t="s">
        <v>15</v>
      </c>
      <c r="C205" s="10">
        <v>-87</v>
      </c>
      <c r="D205" s="22" t="e">
        <f>NA()</f>
        <v>#N/A</v>
      </c>
      <c r="E205" s="22" t="e">
        <f>NA()</f>
        <v>#N/A</v>
      </c>
      <c r="F205" s="22" t="e">
        <f>NA()</f>
        <v>#N/A</v>
      </c>
    </row>
    <row r="206" spans="1:6" x14ac:dyDescent="0.3">
      <c r="A206" s="10">
        <v>2008</v>
      </c>
      <c r="B206" s="11" t="s">
        <v>16</v>
      </c>
      <c r="C206" s="10">
        <v>663</v>
      </c>
      <c r="D206" s="22" t="e">
        <f>NA()</f>
        <v>#N/A</v>
      </c>
      <c r="E206" s="22" t="e">
        <f>NA()</f>
        <v>#N/A</v>
      </c>
      <c r="F206" s="22" t="e">
        <f>NA()</f>
        <v>#N/A</v>
      </c>
    </row>
    <row r="207" spans="1:6" x14ac:dyDescent="0.3">
      <c r="A207" s="10">
        <v>2008</v>
      </c>
      <c r="B207" s="11" t="s">
        <v>17</v>
      </c>
      <c r="C207" s="10">
        <v>1627</v>
      </c>
      <c r="D207" s="22" t="e">
        <f>NA()</f>
        <v>#N/A</v>
      </c>
      <c r="E207" s="22" t="e">
        <f>NA()</f>
        <v>#N/A</v>
      </c>
      <c r="F207" s="22" t="e">
        <f>NA()</f>
        <v>#N/A</v>
      </c>
    </row>
    <row r="208" spans="1:6" x14ac:dyDescent="0.3">
      <c r="A208" s="10">
        <v>2008</v>
      </c>
      <c r="B208" s="11" t="s">
        <v>18</v>
      </c>
      <c r="C208" s="10">
        <v>1959</v>
      </c>
      <c r="D208" s="22" t="e">
        <f>NA()</f>
        <v>#N/A</v>
      </c>
      <c r="E208" s="22" t="e">
        <f>NA()</f>
        <v>#N/A</v>
      </c>
      <c r="F208" s="22" t="e">
        <f>NA()</f>
        <v>#N/A</v>
      </c>
    </row>
    <row r="209" spans="1:6" x14ac:dyDescent="0.3">
      <c r="A209" s="10">
        <v>2008</v>
      </c>
      <c r="B209" s="11" t="s">
        <v>19</v>
      </c>
      <c r="C209" s="10">
        <v>2111</v>
      </c>
      <c r="D209" s="22" t="e">
        <f>NA()</f>
        <v>#N/A</v>
      </c>
      <c r="E209" s="22" t="e">
        <f>NA()</f>
        <v>#N/A</v>
      </c>
      <c r="F209" s="22" t="e">
        <f>NA()</f>
        <v>#N/A</v>
      </c>
    </row>
    <row r="210" spans="1:6" x14ac:dyDescent="0.3">
      <c r="A210" s="10">
        <v>2008</v>
      </c>
      <c r="B210" s="11" t="s">
        <v>20</v>
      </c>
      <c r="C210" s="10">
        <v>-201</v>
      </c>
      <c r="D210" s="22" t="e">
        <f>NA()</f>
        <v>#N/A</v>
      </c>
      <c r="E210" s="22" t="e">
        <f>NA()</f>
        <v>#N/A</v>
      </c>
      <c r="F210" s="22" t="e">
        <f>NA()</f>
        <v>#N/A</v>
      </c>
    </row>
    <row r="211" spans="1:6" x14ac:dyDescent="0.3">
      <c r="A211" s="10">
        <v>2008</v>
      </c>
      <c r="B211" s="11" t="s">
        <v>21</v>
      </c>
      <c r="C211" s="10">
        <v>427</v>
      </c>
      <c r="D211" s="22" t="e">
        <f>NA()</f>
        <v>#N/A</v>
      </c>
      <c r="E211" s="22" t="e">
        <f>NA()</f>
        <v>#N/A</v>
      </c>
      <c r="F211" s="22" t="e">
        <f>NA()</f>
        <v>#N/A</v>
      </c>
    </row>
    <row r="212" spans="1:6" x14ac:dyDescent="0.3">
      <c r="A212" s="10">
        <v>2008</v>
      </c>
      <c r="B212" s="11" t="s">
        <v>22</v>
      </c>
      <c r="C212" s="10">
        <v>330</v>
      </c>
      <c r="D212" s="22" t="e">
        <f>NA()</f>
        <v>#N/A</v>
      </c>
      <c r="E212" s="22" t="e">
        <f>NA()</f>
        <v>#N/A</v>
      </c>
      <c r="F212" s="22" t="e">
        <f>NA()</f>
        <v>#N/A</v>
      </c>
    </row>
    <row r="213" spans="1:6" x14ac:dyDescent="0.3">
      <c r="A213" s="10">
        <v>2008</v>
      </c>
      <c r="B213" s="11" t="s">
        <v>23</v>
      </c>
      <c r="C213" s="10">
        <v>23</v>
      </c>
      <c r="D213" s="22" t="e">
        <f>NA()</f>
        <v>#N/A</v>
      </c>
      <c r="E213" s="22" t="e">
        <f>NA()</f>
        <v>#N/A</v>
      </c>
      <c r="F213" s="22" t="e">
        <f>NA()</f>
        <v>#N/A</v>
      </c>
    </row>
    <row r="214" spans="1:6" x14ac:dyDescent="0.3">
      <c r="A214" s="10">
        <v>2008</v>
      </c>
      <c r="B214" s="11" t="s">
        <v>24</v>
      </c>
      <c r="C214" s="10">
        <v>333</v>
      </c>
      <c r="D214" s="22" t="e">
        <f>NA()</f>
        <v>#N/A</v>
      </c>
      <c r="E214" s="22" t="e">
        <f>NA()</f>
        <v>#N/A</v>
      </c>
      <c r="F214" s="22" t="e">
        <f>NA()</f>
        <v>#N/A</v>
      </c>
    </row>
    <row r="215" spans="1:6" x14ac:dyDescent="0.3">
      <c r="A215" s="10">
        <v>2008</v>
      </c>
      <c r="B215" s="11" t="s">
        <v>25</v>
      </c>
      <c r="C215" s="10">
        <v>519</v>
      </c>
      <c r="D215" s="22" t="e">
        <f>NA()</f>
        <v>#N/A</v>
      </c>
      <c r="E215" s="22" t="e">
        <f>NA()</f>
        <v>#N/A</v>
      </c>
      <c r="F215" s="22" t="e">
        <f>NA()</f>
        <v>#N/A</v>
      </c>
    </row>
    <row r="216" spans="1:6" x14ac:dyDescent="0.3">
      <c r="A216" s="10">
        <v>2008</v>
      </c>
      <c r="B216" s="11" t="s">
        <v>26</v>
      </c>
      <c r="C216" s="10">
        <v>95</v>
      </c>
      <c r="D216" s="22" t="e">
        <f>NA()</f>
        <v>#N/A</v>
      </c>
      <c r="E216" s="22" t="e">
        <f>NA()</f>
        <v>#N/A</v>
      </c>
      <c r="F216" s="22" t="e">
        <f>NA()</f>
        <v>#N/A</v>
      </c>
    </row>
    <row r="217" spans="1:6" x14ac:dyDescent="0.3">
      <c r="A217" s="10">
        <v>2008</v>
      </c>
      <c r="B217" s="11" t="s">
        <v>76</v>
      </c>
      <c r="C217" s="10">
        <v>2400</v>
      </c>
      <c r="D217" s="22" t="e">
        <f>NA()</f>
        <v>#N/A</v>
      </c>
      <c r="E217" s="22" t="e">
        <f>NA()</f>
        <v>#N/A</v>
      </c>
      <c r="F217" s="22" t="e">
        <f>NA()</f>
        <v>#N/A</v>
      </c>
    </row>
    <row r="218" spans="1:6" x14ac:dyDescent="0.3">
      <c r="A218" s="10">
        <v>2008</v>
      </c>
      <c r="B218" s="11" t="s">
        <v>27</v>
      </c>
      <c r="C218" s="10">
        <v>396</v>
      </c>
      <c r="D218" s="22" t="e">
        <f>NA()</f>
        <v>#N/A</v>
      </c>
      <c r="E218" s="22" t="e">
        <f>NA()</f>
        <v>#N/A</v>
      </c>
      <c r="F218" s="22" t="e">
        <f>NA()</f>
        <v>#N/A</v>
      </c>
    </row>
    <row r="219" spans="1:6" x14ac:dyDescent="0.3">
      <c r="A219" s="10">
        <v>2008</v>
      </c>
      <c r="B219" s="11" t="s">
        <v>28</v>
      </c>
      <c r="C219" s="10">
        <v>1302</v>
      </c>
      <c r="D219" s="22" t="e">
        <f>NA()</f>
        <v>#N/A</v>
      </c>
      <c r="E219" s="22" t="e">
        <f>NA()</f>
        <v>#N/A</v>
      </c>
      <c r="F219" s="22" t="e">
        <f>NA()</f>
        <v>#N/A</v>
      </c>
    </row>
    <row r="220" spans="1:6" x14ac:dyDescent="0.3">
      <c r="A220" s="10">
        <v>2008</v>
      </c>
      <c r="B220" s="11" t="s">
        <v>29</v>
      </c>
      <c r="C220" s="10">
        <v>26</v>
      </c>
      <c r="D220" s="22" t="e">
        <f>NA()</f>
        <v>#N/A</v>
      </c>
      <c r="E220" s="22" t="e">
        <f>NA()</f>
        <v>#N/A</v>
      </c>
      <c r="F220" s="22" t="e">
        <f>NA()</f>
        <v>#N/A</v>
      </c>
    </row>
    <row r="221" spans="1:6" x14ac:dyDescent="0.3">
      <c r="A221" s="10">
        <v>2008</v>
      </c>
      <c r="B221" s="11" t="s">
        <v>30</v>
      </c>
      <c r="C221" s="10">
        <v>400</v>
      </c>
      <c r="D221" s="22" t="e">
        <f>NA()</f>
        <v>#N/A</v>
      </c>
      <c r="E221" s="22" t="e">
        <f>NA()</f>
        <v>#N/A</v>
      </c>
      <c r="F221" s="22" t="e">
        <f>NA()</f>
        <v>#N/A</v>
      </c>
    </row>
    <row r="222" spans="1:6" x14ac:dyDescent="0.3">
      <c r="A222" s="10">
        <v>2008</v>
      </c>
      <c r="B222" s="11" t="s">
        <v>31</v>
      </c>
      <c r="C222" s="10">
        <v>735</v>
      </c>
      <c r="D222" s="22" t="e">
        <f>NA()</f>
        <v>#N/A</v>
      </c>
      <c r="E222" s="22" t="e">
        <f>NA()</f>
        <v>#N/A</v>
      </c>
      <c r="F222" s="22" t="e">
        <f>NA()</f>
        <v>#N/A</v>
      </c>
    </row>
    <row r="223" spans="1:6" x14ac:dyDescent="0.3">
      <c r="A223" s="10">
        <v>2008</v>
      </c>
      <c r="B223" s="11" t="s">
        <v>32</v>
      </c>
      <c r="C223" s="10">
        <v>244</v>
      </c>
      <c r="D223" s="22" t="e">
        <f>NA()</f>
        <v>#N/A</v>
      </c>
      <c r="E223" s="22" t="e">
        <f>NA()</f>
        <v>#N/A</v>
      </c>
      <c r="F223" s="22" t="e">
        <f>NA()</f>
        <v>#N/A</v>
      </c>
    </row>
    <row r="224" spans="1:6" x14ac:dyDescent="0.3">
      <c r="A224" s="10">
        <v>2008</v>
      </c>
      <c r="B224" s="11" t="s">
        <v>33</v>
      </c>
      <c r="C224" s="10">
        <v>-205</v>
      </c>
      <c r="D224" s="22" t="e">
        <f>NA()</f>
        <v>#N/A</v>
      </c>
      <c r="E224" s="22" t="e">
        <f>NA()</f>
        <v>#N/A</v>
      </c>
      <c r="F224" s="22" t="e">
        <f>NA()</f>
        <v>#N/A</v>
      </c>
    </row>
    <row r="225" spans="1:6" x14ac:dyDescent="0.3">
      <c r="A225" s="10">
        <v>2008</v>
      </c>
      <c r="B225" s="11" t="s">
        <v>34</v>
      </c>
      <c r="C225" s="10">
        <v>996</v>
      </c>
      <c r="D225" s="22" t="e">
        <f>NA()</f>
        <v>#N/A</v>
      </c>
      <c r="E225" s="22" t="e">
        <f>NA()</f>
        <v>#N/A</v>
      </c>
      <c r="F225" s="22" t="e">
        <f>NA()</f>
        <v>#N/A</v>
      </c>
    </row>
    <row r="226" spans="1:6" x14ac:dyDescent="0.3">
      <c r="A226" s="10">
        <v>2009</v>
      </c>
      <c r="B226" s="11" t="s">
        <v>6</v>
      </c>
      <c r="C226" s="10">
        <v>2974</v>
      </c>
      <c r="D226" s="22" t="e">
        <f>NA()</f>
        <v>#N/A</v>
      </c>
      <c r="E226" s="22" t="e">
        <f>NA()</f>
        <v>#N/A</v>
      </c>
      <c r="F226" s="22" t="e">
        <f>NA()</f>
        <v>#N/A</v>
      </c>
    </row>
    <row r="227" spans="1:6" x14ac:dyDescent="0.3">
      <c r="A227" s="10">
        <v>2009</v>
      </c>
      <c r="B227" s="11" t="s">
        <v>7</v>
      </c>
      <c r="C227" s="10">
        <v>1507</v>
      </c>
      <c r="D227" s="22" t="e">
        <f>NA()</f>
        <v>#N/A</v>
      </c>
      <c r="E227" s="22" t="e">
        <f>NA()</f>
        <v>#N/A</v>
      </c>
      <c r="F227" s="22" t="e">
        <f>NA()</f>
        <v>#N/A</v>
      </c>
    </row>
    <row r="228" spans="1:6" x14ac:dyDescent="0.3">
      <c r="A228" s="10">
        <v>2009</v>
      </c>
      <c r="B228" s="11" t="s">
        <v>8</v>
      </c>
      <c r="C228" s="10">
        <v>148</v>
      </c>
      <c r="D228" s="22" t="e">
        <f>NA()</f>
        <v>#N/A</v>
      </c>
      <c r="E228" s="22" t="e">
        <f>NA()</f>
        <v>#N/A</v>
      </c>
      <c r="F228" s="22" t="e">
        <f>NA()</f>
        <v>#N/A</v>
      </c>
    </row>
    <row r="229" spans="1:6" x14ac:dyDescent="0.3">
      <c r="A229" s="10">
        <v>2009</v>
      </c>
      <c r="B229" s="11" t="s">
        <v>74</v>
      </c>
      <c r="C229" s="10">
        <v>-27</v>
      </c>
      <c r="D229" s="22" t="e">
        <f>NA()</f>
        <v>#N/A</v>
      </c>
      <c r="E229" s="22" t="e">
        <f>NA()</f>
        <v>#N/A</v>
      </c>
      <c r="F229" s="22" t="e">
        <f>NA()</f>
        <v>#N/A</v>
      </c>
    </row>
    <row r="230" spans="1:6" x14ac:dyDescent="0.3">
      <c r="A230" s="10">
        <v>2009</v>
      </c>
      <c r="B230" s="11" t="s">
        <v>9</v>
      </c>
      <c r="C230" s="10">
        <v>5861</v>
      </c>
      <c r="D230" s="22" t="e">
        <f>NA()</f>
        <v>#N/A</v>
      </c>
      <c r="E230" s="22" t="e">
        <f>NA()</f>
        <v>#N/A</v>
      </c>
      <c r="F230" s="22" t="e">
        <f>NA()</f>
        <v>#N/A</v>
      </c>
    </row>
    <row r="231" spans="1:6" x14ac:dyDescent="0.3">
      <c r="A231" s="10">
        <v>2009</v>
      </c>
      <c r="B231" s="11" t="s">
        <v>10</v>
      </c>
      <c r="C231" s="10">
        <v>39</v>
      </c>
      <c r="D231" s="22" t="e">
        <f>NA()</f>
        <v>#N/A</v>
      </c>
      <c r="E231" s="22" t="e">
        <f>NA()</f>
        <v>#N/A</v>
      </c>
      <c r="F231" s="22" t="e">
        <f>NA()</f>
        <v>#N/A</v>
      </c>
    </row>
    <row r="232" spans="1:6" x14ac:dyDescent="0.3">
      <c r="A232" s="10">
        <v>2009</v>
      </c>
      <c r="B232" s="11" t="s">
        <v>75</v>
      </c>
      <c r="C232" s="10">
        <v>304</v>
      </c>
      <c r="D232" s="22" t="e">
        <f>NA()</f>
        <v>#N/A</v>
      </c>
      <c r="E232" s="22" t="e">
        <f>NA()</f>
        <v>#N/A</v>
      </c>
      <c r="F232" s="22" t="e">
        <f>NA()</f>
        <v>#N/A</v>
      </c>
    </row>
    <row r="233" spans="1:6" x14ac:dyDescent="0.3">
      <c r="A233" s="10">
        <v>2009</v>
      </c>
      <c r="B233" s="11" t="s">
        <v>11</v>
      </c>
      <c r="C233" s="10">
        <v>919</v>
      </c>
      <c r="D233" s="22" t="e">
        <f>NA()</f>
        <v>#N/A</v>
      </c>
      <c r="E233" s="22" t="e">
        <f>NA()</f>
        <v>#N/A</v>
      </c>
      <c r="F233" s="22" t="e">
        <f>NA()</f>
        <v>#N/A</v>
      </c>
    </row>
    <row r="234" spans="1:6" x14ac:dyDescent="0.3">
      <c r="A234" s="10">
        <v>2009</v>
      </c>
      <c r="B234" s="11" t="s">
        <v>12</v>
      </c>
      <c r="C234" s="10">
        <v>383</v>
      </c>
      <c r="D234" s="22" t="e">
        <f>NA()</f>
        <v>#N/A</v>
      </c>
      <c r="E234" s="22" t="e">
        <f>NA()</f>
        <v>#N/A</v>
      </c>
      <c r="F234" s="22" t="e">
        <f>NA()</f>
        <v>#N/A</v>
      </c>
    </row>
    <row r="235" spans="1:6" x14ac:dyDescent="0.3">
      <c r="A235" s="10">
        <v>2009</v>
      </c>
      <c r="B235" s="11" t="s">
        <v>13</v>
      </c>
      <c r="C235" s="10">
        <v>-79</v>
      </c>
      <c r="D235" s="22" t="e">
        <f>NA()</f>
        <v>#N/A</v>
      </c>
      <c r="E235" s="22" t="e">
        <f>NA()</f>
        <v>#N/A</v>
      </c>
      <c r="F235" s="22" t="e">
        <f>NA()</f>
        <v>#N/A</v>
      </c>
    </row>
    <row r="236" spans="1:6" x14ac:dyDescent="0.3">
      <c r="A236" s="10">
        <v>2009</v>
      </c>
      <c r="B236" s="11" t="s">
        <v>14</v>
      </c>
      <c r="C236" s="10">
        <v>705</v>
      </c>
      <c r="D236" s="22" t="e">
        <f>NA()</f>
        <v>#N/A</v>
      </c>
      <c r="E236" s="22" t="e">
        <f>NA()</f>
        <v>#N/A</v>
      </c>
      <c r="F236" s="22" t="e">
        <f>NA()</f>
        <v>#N/A</v>
      </c>
    </row>
    <row r="237" spans="1:6" x14ac:dyDescent="0.3">
      <c r="A237" s="10">
        <v>2009</v>
      </c>
      <c r="B237" s="11" t="s">
        <v>15</v>
      </c>
      <c r="C237" s="10">
        <v>65</v>
      </c>
      <c r="D237" s="22" t="e">
        <f>NA()</f>
        <v>#N/A</v>
      </c>
      <c r="E237" s="22" t="e">
        <f>NA()</f>
        <v>#N/A</v>
      </c>
      <c r="F237" s="22" t="e">
        <f>NA()</f>
        <v>#N/A</v>
      </c>
    </row>
    <row r="238" spans="1:6" x14ac:dyDescent="0.3">
      <c r="A238" s="10">
        <v>2009</v>
      </c>
      <c r="B238" s="11" t="s">
        <v>16</v>
      </c>
      <c r="C238" s="10">
        <v>565</v>
      </c>
      <c r="D238" s="22" t="e">
        <f>NA()</f>
        <v>#N/A</v>
      </c>
      <c r="E238" s="22" t="e">
        <f>NA()</f>
        <v>#N/A</v>
      </c>
      <c r="F238" s="22" t="e">
        <f>NA()</f>
        <v>#N/A</v>
      </c>
    </row>
    <row r="239" spans="1:6" x14ac:dyDescent="0.3">
      <c r="A239" s="10">
        <v>2009</v>
      </c>
      <c r="B239" s="11" t="s">
        <v>17</v>
      </c>
      <c r="C239" s="10">
        <v>1550</v>
      </c>
      <c r="D239" s="22" t="e">
        <f>NA()</f>
        <v>#N/A</v>
      </c>
      <c r="E239" s="22" t="e">
        <f>NA()</f>
        <v>#N/A</v>
      </c>
      <c r="F239" s="22" t="e">
        <f>NA()</f>
        <v>#N/A</v>
      </c>
    </row>
    <row r="240" spans="1:6" x14ac:dyDescent="0.3">
      <c r="A240" s="10">
        <v>2009</v>
      </c>
      <c r="B240" s="11" t="s">
        <v>18</v>
      </c>
      <c r="C240" s="10">
        <v>2697</v>
      </c>
      <c r="D240" s="22" t="e">
        <f>NA()</f>
        <v>#N/A</v>
      </c>
      <c r="E240" s="22" t="e">
        <f>NA()</f>
        <v>#N/A</v>
      </c>
      <c r="F240" s="22" t="e">
        <f>NA()</f>
        <v>#N/A</v>
      </c>
    </row>
    <row r="241" spans="1:6" x14ac:dyDescent="0.3">
      <c r="A241" s="10">
        <v>2009</v>
      </c>
      <c r="B241" s="11" t="s">
        <v>19</v>
      </c>
      <c r="C241" s="10">
        <v>990</v>
      </c>
      <c r="D241" s="22" t="e">
        <f>NA()</f>
        <v>#N/A</v>
      </c>
      <c r="E241" s="22" t="e">
        <f>NA()</f>
        <v>#N/A</v>
      </c>
      <c r="F241" s="22" t="e">
        <f>NA()</f>
        <v>#N/A</v>
      </c>
    </row>
    <row r="242" spans="1:6" x14ac:dyDescent="0.3">
      <c r="A242" s="10">
        <v>2009</v>
      </c>
      <c r="B242" s="11" t="s">
        <v>20</v>
      </c>
      <c r="C242" s="10">
        <v>-359</v>
      </c>
      <c r="D242" s="22" t="e">
        <f>NA()</f>
        <v>#N/A</v>
      </c>
      <c r="E242" s="22" t="e">
        <f>NA()</f>
        <v>#N/A</v>
      </c>
      <c r="F242" s="22" t="e">
        <f>NA()</f>
        <v>#N/A</v>
      </c>
    </row>
    <row r="243" spans="1:6" x14ac:dyDescent="0.3">
      <c r="A243" s="10">
        <v>2009</v>
      </c>
      <c r="B243" s="11" t="s">
        <v>21</v>
      </c>
      <c r="C243" s="10">
        <v>467</v>
      </c>
      <c r="D243" s="22" t="e">
        <f>NA()</f>
        <v>#N/A</v>
      </c>
      <c r="E243" s="22" t="e">
        <f>NA()</f>
        <v>#N/A</v>
      </c>
      <c r="F243" s="22" t="e">
        <f>NA()</f>
        <v>#N/A</v>
      </c>
    </row>
    <row r="244" spans="1:6" x14ac:dyDescent="0.3">
      <c r="A244" s="10">
        <v>2009</v>
      </c>
      <c r="B244" s="11" t="s">
        <v>22</v>
      </c>
      <c r="C244" s="10">
        <v>404</v>
      </c>
      <c r="D244" s="22" t="e">
        <f>NA()</f>
        <v>#N/A</v>
      </c>
      <c r="E244" s="22" t="e">
        <f>NA()</f>
        <v>#N/A</v>
      </c>
      <c r="F244" s="22" t="e">
        <f>NA()</f>
        <v>#N/A</v>
      </c>
    </row>
    <row r="245" spans="1:6" x14ac:dyDescent="0.3">
      <c r="A245" s="10">
        <v>2009</v>
      </c>
      <c r="B245" s="11" t="s">
        <v>23</v>
      </c>
      <c r="C245" s="10">
        <v>71</v>
      </c>
      <c r="D245" s="22" t="e">
        <f>NA()</f>
        <v>#N/A</v>
      </c>
      <c r="E245" s="22" t="e">
        <f>NA()</f>
        <v>#N/A</v>
      </c>
      <c r="F245" s="22" t="e">
        <f>NA()</f>
        <v>#N/A</v>
      </c>
    </row>
    <row r="246" spans="1:6" x14ac:dyDescent="0.3">
      <c r="A246" s="10">
        <v>2009</v>
      </c>
      <c r="B246" s="11" t="s">
        <v>24</v>
      </c>
      <c r="C246" s="10">
        <v>-117</v>
      </c>
      <c r="D246" s="22" t="e">
        <f>NA()</f>
        <v>#N/A</v>
      </c>
      <c r="E246" s="22" t="e">
        <f>NA()</f>
        <v>#N/A</v>
      </c>
      <c r="F246" s="22" t="e">
        <f>NA()</f>
        <v>#N/A</v>
      </c>
    </row>
    <row r="247" spans="1:6" x14ac:dyDescent="0.3">
      <c r="A247" s="10">
        <v>2009</v>
      </c>
      <c r="B247" s="11" t="s">
        <v>25</v>
      </c>
      <c r="C247" s="10">
        <v>79</v>
      </c>
      <c r="D247" s="22" t="e">
        <f>NA()</f>
        <v>#N/A</v>
      </c>
      <c r="E247" s="22" t="e">
        <f>NA()</f>
        <v>#N/A</v>
      </c>
      <c r="F247" s="22" t="e">
        <f>NA()</f>
        <v>#N/A</v>
      </c>
    </row>
    <row r="248" spans="1:6" x14ac:dyDescent="0.3">
      <c r="A248" s="10">
        <v>2009</v>
      </c>
      <c r="B248" s="11" t="s">
        <v>26</v>
      </c>
      <c r="C248" s="10">
        <v>88</v>
      </c>
      <c r="D248" s="22" t="e">
        <f>NA()</f>
        <v>#N/A</v>
      </c>
      <c r="E248" s="22" t="e">
        <f>NA()</f>
        <v>#N/A</v>
      </c>
      <c r="F248" s="22" t="e">
        <f>NA()</f>
        <v>#N/A</v>
      </c>
    </row>
    <row r="249" spans="1:6" x14ac:dyDescent="0.3">
      <c r="A249" s="10">
        <v>2009</v>
      </c>
      <c r="B249" s="11" t="s">
        <v>76</v>
      </c>
      <c r="C249" s="10">
        <v>1800</v>
      </c>
      <c r="D249" s="22" t="e">
        <f>NA()</f>
        <v>#N/A</v>
      </c>
      <c r="E249" s="22" t="e">
        <f>NA()</f>
        <v>#N/A</v>
      </c>
      <c r="F249" s="22" t="e">
        <f>NA()</f>
        <v>#N/A</v>
      </c>
    </row>
    <row r="250" spans="1:6" x14ac:dyDescent="0.3">
      <c r="A250" s="10">
        <v>2009</v>
      </c>
      <c r="B250" s="11" t="s">
        <v>27</v>
      </c>
      <c r="C250" s="10">
        <v>156</v>
      </c>
      <c r="D250" s="22" t="e">
        <f>NA()</f>
        <v>#N/A</v>
      </c>
      <c r="E250" s="22" t="e">
        <f>NA()</f>
        <v>#N/A</v>
      </c>
      <c r="F250" s="22" t="e">
        <f>NA()</f>
        <v>#N/A</v>
      </c>
    </row>
    <row r="251" spans="1:6" x14ac:dyDescent="0.3">
      <c r="A251" s="10">
        <v>2009</v>
      </c>
      <c r="B251" s="11" t="s">
        <v>28</v>
      </c>
      <c r="C251" s="10">
        <v>421</v>
      </c>
      <c r="D251" s="22" t="e">
        <f>NA()</f>
        <v>#N/A</v>
      </c>
      <c r="E251" s="22" t="e">
        <f>NA()</f>
        <v>#N/A</v>
      </c>
      <c r="F251" s="22" t="e">
        <f>NA()</f>
        <v>#N/A</v>
      </c>
    </row>
    <row r="252" spans="1:6" x14ac:dyDescent="0.3">
      <c r="A252" s="10">
        <v>2009</v>
      </c>
      <c r="B252" s="11" t="s">
        <v>29</v>
      </c>
      <c r="C252" s="10">
        <v>203</v>
      </c>
      <c r="D252" s="22" t="e">
        <f>NA()</f>
        <v>#N/A</v>
      </c>
      <c r="E252" s="22" t="e">
        <f>NA()</f>
        <v>#N/A</v>
      </c>
      <c r="F252" s="22" t="e">
        <f>NA()</f>
        <v>#N/A</v>
      </c>
    </row>
    <row r="253" spans="1:6" x14ac:dyDescent="0.3">
      <c r="A253" s="10">
        <v>2009</v>
      </c>
      <c r="B253" s="11" t="s">
        <v>30</v>
      </c>
      <c r="C253" s="10">
        <v>173</v>
      </c>
      <c r="D253" s="22" t="e">
        <f>NA()</f>
        <v>#N/A</v>
      </c>
      <c r="E253" s="22" t="e">
        <f>NA()</f>
        <v>#N/A</v>
      </c>
      <c r="F253" s="22" t="e">
        <f>NA()</f>
        <v>#N/A</v>
      </c>
    </row>
    <row r="254" spans="1:6" x14ac:dyDescent="0.3">
      <c r="A254" s="10">
        <v>2009</v>
      </c>
      <c r="B254" s="11" t="s">
        <v>31</v>
      </c>
      <c r="C254" s="10">
        <v>648</v>
      </c>
      <c r="D254" s="22" t="e">
        <f>NA()</f>
        <v>#N/A</v>
      </c>
      <c r="E254" s="22" t="e">
        <f>NA()</f>
        <v>#N/A</v>
      </c>
      <c r="F254" s="22" t="e">
        <f>NA()</f>
        <v>#N/A</v>
      </c>
    </row>
    <row r="255" spans="1:6" x14ac:dyDescent="0.3">
      <c r="A255" s="10">
        <v>2009</v>
      </c>
      <c r="B255" s="11" t="s">
        <v>32</v>
      </c>
      <c r="C255" s="10">
        <v>310</v>
      </c>
      <c r="D255" s="22" t="e">
        <f>NA()</f>
        <v>#N/A</v>
      </c>
      <c r="E255" s="22" t="e">
        <f>NA()</f>
        <v>#N/A</v>
      </c>
      <c r="F255" s="22" t="e">
        <f>NA()</f>
        <v>#N/A</v>
      </c>
    </row>
    <row r="256" spans="1:6" x14ac:dyDescent="0.3">
      <c r="A256" s="10">
        <v>2009</v>
      </c>
      <c r="B256" s="11" t="s">
        <v>33</v>
      </c>
      <c r="C256" s="10">
        <v>-56</v>
      </c>
      <c r="D256" s="22" t="e">
        <f>NA()</f>
        <v>#N/A</v>
      </c>
      <c r="E256" s="22" t="e">
        <f>NA()</f>
        <v>#N/A</v>
      </c>
      <c r="F256" s="22" t="e">
        <f>NA()</f>
        <v>#N/A</v>
      </c>
    </row>
    <row r="257" spans="1:6" x14ac:dyDescent="0.3">
      <c r="A257" s="10">
        <v>2009</v>
      </c>
      <c r="B257" s="11" t="s">
        <v>34</v>
      </c>
      <c r="C257" s="10">
        <v>233</v>
      </c>
      <c r="D257" s="22" t="e">
        <f>NA()</f>
        <v>#N/A</v>
      </c>
      <c r="E257" s="22" t="e">
        <f>NA()</f>
        <v>#N/A</v>
      </c>
      <c r="F257" s="22" t="e">
        <f>NA()</f>
        <v>#N/A</v>
      </c>
    </row>
    <row r="258" spans="1:6" x14ac:dyDescent="0.3">
      <c r="A258" s="10">
        <v>2010</v>
      </c>
      <c r="B258" s="11" t="s">
        <v>6</v>
      </c>
      <c r="C258" s="10">
        <v>2754</v>
      </c>
      <c r="D258" s="22" t="e">
        <f>NA()</f>
        <v>#N/A</v>
      </c>
      <c r="E258" s="22" t="e">
        <f>NA()</f>
        <v>#N/A</v>
      </c>
      <c r="F258" s="22" t="e">
        <f>NA()</f>
        <v>#N/A</v>
      </c>
    </row>
    <row r="259" spans="1:6" x14ac:dyDescent="0.3">
      <c r="A259" s="10">
        <v>2010</v>
      </c>
      <c r="B259" s="11" t="s">
        <v>7</v>
      </c>
      <c r="C259" s="10">
        <v>1693</v>
      </c>
      <c r="D259" s="22" t="e">
        <f>NA()</f>
        <v>#N/A</v>
      </c>
      <c r="E259" s="22" t="e">
        <f>NA()</f>
        <v>#N/A</v>
      </c>
      <c r="F259" s="22" t="e">
        <f>NA()</f>
        <v>#N/A</v>
      </c>
    </row>
    <row r="260" spans="1:6" x14ac:dyDescent="0.3">
      <c r="A260" s="10">
        <v>2010</v>
      </c>
      <c r="B260" s="11" t="s">
        <v>8</v>
      </c>
      <c r="C260" s="10">
        <v>355</v>
      </c>
      <c r="D260" s="22" t="e">
        <f>NA()</f>
        <v>#N/A</v>
      </c>
      <c r="E260" s="22" t="e">
        <f>NA()</f>
        <v>#N/A</v>
      </c>
      <c r="F260" s="22" t="e">
        <f>NA()</f>
        <v>#N/A</v>
      </c>
    </row>
    <row r="261" spans="1:6" x14ac:dyDescent="0.3">
      <c r="A261" s="10">
        <v>2010</v>
      </c>
      <c r="B261" s="11" t="s">
        <v>74</v>
      </c>
      <c r="C261" s="10">
        <v>291</v>
      </c>
      <c r="D261" s="22" t="e">
        <f>NA()</f>
        <v>#N/A</v>
      </c>
      <c r="E261" s="22" t="e">
        <f>NA()</f>
        <v>#N/A</v>
      </c>
      <c r="F261" s="22" t="e">
        <f>NA()</f>
        <v>#N/A</v>
      </c>
    </row>
    <row r="262" spans="1:6" x14ac:dyDescent="0.3">
      <c r="A262" s="10">
        <v>2010</v>
      </c>
      <c r="B262" s="11" t="s">
        <v>9</v>
      </c>
      <c r="C262" s="10">
        <v>8069</v>
      </c>
      <c r="D262" s="22" t="e">
        <f>NA()</f>
        <v>#N/A</v>
      </c>
      <c r="E262" s="22" t="e">
        <f>NA()</f>
        <v>#N/A</v>
      </c>
      <c r="F262" s="22" t="e">
        <f>NA()</f>
        <v>#N/A</v>
      </c>
    </row>
    <row r="263" spans="1:6" x14ac:dyDescent="0.3">
      <c r="A263" s="10">
        <v>2010</v>
      </c>
      <c r="B263" s="11" t="s">
        <v>10</v>
      </c>
      <c r="C263" s="10">
        <v>-75</v>
      </c>
      <c r="D263" s="22" t="e">
        <f>NA()</f>
        <v>#N/A</v>
      </c>
      <c r="E263" s="22" t="e">
        <f>NA()</f>
        <v>#N/A</v>
      </c>
      <c r="F263" s="22" t="e">
        <f>NA()</f>
        <v>#N/A</v>
      </c>
    </row>
    <row r="264" spans="1:6" x14ac:dyDescent="0.3">
      <c r="A264" s="10">
        <v>2010</v>
      </c>
      <c r="B264" s="11" t="s">
        <v>75</v>
      </c>
      <c r="C264" s="10">
        <v>119</v>
      </c>
      <c r="D264" s="22" t="e">
        <f>NA()</f>
        <v>#N/A</v>
      </c>
      <c r="E264" s="22" t="e">
        <f>NA()</f>
        <v>#N/A</v>
      </c>
      <c r="F264" s="22" t="e">
        <f>NA()</f>
        <v>#N/A</v>
      </c>
    </row>
    <row r="265" spans="1:6" x14ac:dyDescent="0.3">
      <c r="A265" s="10">
        <v>2010</v>
      </c>
      <c r="B265" s="11" t="s">
        <v>11</v>
      </c>
      <c r="C265" s="10">
        <v>981</v>
      </c>
      <c r="D265" s="22" t="e">
        <f>NA()</f>
        <v>#N/A</v>
      </c>
      <c r="E265" s="22" t="e">
        <f>NA()</f>
        <v>#N/A</v>
      </c>
      <c r="F265" s="22" t="e">
        <f>NA()</f>
        <v>#N/A</v>
      </c>
    </row>
    <row r="266" spans="1:6" x14ac:dyDescent="0.3">
      <c r="A266" s="10">
        <v>2010</v>
      </c>
      <c r="B266" s="11" t="s">
        <v>12</v>
      </c>
      <c r="C266" s="10">
        <v>35</v>
      </c>
      <c r="D266" s="22" t="e">
        <f>NA()</f>
        <v>#N/A</v>
      </c>
      <c r="E266" s="22" t="e">
        <f>NA()</f>
        <v>#N/A</v>
      </c>
      <c r="F266" s="22" t="e">
        <f>NA()</f>
        <v>#N/A</v>
      </c>
    </row>
    <row r="267" spans="1:6" x14ac:dyDescent="0.3">
      <c r="A267" s="10">
        <v>2010</v>
      </c>
      <c r="B267" s="11" t="s">
        <v>13</v>
      </c>
      <c r="C267" s="10">
        <v>-75</v>
      </c>
      <c r="D267" s="22" t="e">
        <f>NA()</f>
        <v>#N/A</v>
      </c>
      <c r="E267" s="22" t="e">
        <f>NA()</f>
        <v>#N/A</v>
      </c>
      <c r="F267" s="22" t="e">
        <f>NA()</f>
        <v>#N/A</v>
      </c>
    </row>
    <row r="268" spans="1:6" x14ac:dyDescent="0.3">
      <c r="A268" s="10">
        <v>2010</v>
      </c>
      <c r="B268" s="11" t="s">
        <v>14</v>
      </c>
      <c r="C268" s="10">
        <v>595</v>
      </c>
      <c r="D268" s="22" t="e">
        <f>NA()</f>
        <v>#N/A</v>
      </c>
      <c r="E268" s="22" t="e">
        <f>NA()</f>
        <v>#N/A</v>
      </c>
      <c r="F268" s="22" t="e">
        <f>NA()</f>
        <v>#N/A</v>
      </c>
    </row>
    <row r="269" spans="1:6" x14ac:dyDescent="0.3">
      <c r="A269" s="10">
        <v>2010</v>
      </c>
      <c r="B269" s="11" t="s">
        <v>15</v>
      </c>
      <c r="C269" s="10">
        <v>366</v>
      </c>
      <c r="D269" s="22" t="e">
        <f>NA()</f>
        <v>#N/A</v>
      </c>
      <c r="E269" s="22" t="e">
        <f>NA()</f>
        <v>#N/A</v>
      </c>
      <c r="F269" s="22" t="e">
        <f>NA()</f>
        <v>#N/A</v>
      </c>
    </row>
    <row r="270" spans="1:6" x14ac:dyDescent="0.3">
      <c r="A270" s="10">
        <v>2010</v>
      </c>
      <c r="B270" s="11" t="s">
        <v>16</v>
      </c>
      <c r="C270" s="10">
        <v>458</v>
      </c>
      <c r="D270" s="22" t="e">
        <f>NA()</f>
        <v>#N/A</v>
      </c>
      <c r="E270" s="22" t="e">
        <f>NA()</f>
        <v>#N/A</v>
      </c>
      <c r="F270" s="22" t="e">
        <f>NA()</f>
        <v>#N/A</v>
      </c>
    </row>
    <row r="271" spans="1:6" x14ac:dyDescent="0.3">
      <c r="A271" s="10">
        <v>2010</v>
      </c>
      <c r="B271" s="11" t="s">
        <v>17</v>
      </c>
      <c r="C271" s="10">
        <v>1806</v>
      </c>
      <c r="D271" s="22" t="e">
        <f>NA()</f>
        <v>#N/A</v>
      </c>
      <c r="E271" s="22" t="e">
        <f>NA()</f>
        <v>#N/A</v>
      </c>
      <c r="F271" s="22" t="e">
        <f>NA()</f>
        <v>#N/A</v>
      </c>
    </row>
    <row r="272" spans="1:6" x14ac:dyDescent="0.3">
      <c r="A272" s="10">
        <v>2010</v>
      </c>
      <c r="B272" s="11" t="s">
        <v>18</v>
      </c>
      <c r="C272" s="10">
        <v>2360</v>
      </c>
      <c r="D272" s="22" t="e">
        <f>NA()</f>
        <v>#N/A</v>
      </c>
      <c r="E272" s="22" t="e">
        <f>NA()</f>
        <v>#N/A</v>
      </c>
      <c r="F272" s="22" t="e">
        <f>NA()</f>
        <v>#N/A</v>
      </c>
    </row>
    <row r="273" spans="1:6" x14ac:dyDescent="0.3">
      <c r="A273" s="10">
        <v>2010</v>
      </c>
      <c r="B273" s="11" t="s">
        <v>19</v>
      </c>
      <c r="C273" s="10">
        <v>990</v>
      </c>
      <c r="D273" s="22" t="e">
        <f>NA()</f>
        <v>#N/A</v>
      </c>
      <c r="E273" s="22" t="e">
        <f>NA()</f>
        <v>#N/A</v>
      </c>
      <c r="F273" s="22" t="e">
        <f>NA()</f>
        <v>#N/A</v>
      </c>
    </row>
    <row r="274" spans="1:6" x14ac:dyDescent="0.3">
      <c r="A274" s="10">
        <v>2010</v>
      </c>
      <c r="B274" s="11" t="s">
        <v>20</v>
      </c>
      <c r="C274" s="10">
        <v>-228</v>
      </c>
      <c r="D274" s="22" t="e">
        <f>NA()</f>
        <v>#N/A</v>
      </c>
      <c r="E274" s="22" t="e">
        <f>NA()</f>
        <v>#N/A</v>
      </c>
      <c r="F274" s="22" t="e">
        <f>NA()</f>
        <v>#N/A</v>
      </c>
    </row>
    <row r="275" spans="1:6" x14ac:dyDescent="0.3">
      <c r="A275" s="10">
        <v>2010</v>
      </c>
      <c r="B275" s="11" t="s">
        <v>21</v>
      </c>
      <c r="C275" s="10">
        <v>237</v>
      </c>
      <c r="D275" s="22" t="e">
        <f>NA()</f>
        <v>#N/A</v>
      </c>
      <c r="E275" s="22" t="e">
        <f>NA()</f>
        <v>#N/A</v>
      </c>
      <c r="F275" s="22" t="e">
        <f>NA()</f>
        <v>#N/A</v>
      </c>
    </row>
    <row r="276" spans="1:6" x14ac:dyDescent="0.3">
      <c r="A276" s="10">
        <v>2010</v>
      </c>
      <c r="B276" s="11" t="s">
        <v>22</v>
      </c>
      <c r="C276" s="10">
        <v>-9</v>
      </c>
      <c r="D276" s="22" t="e">
        <f>NA()</f>
        <v>#N/A</v>
      </c>
      <c r="E276" s="22" t="e">
        <f>NA()</f>
        <v>#N/A</v>
      </c>
      <c r="F276" s="22" t="e">
        <f>NA()</f>
        <v>#N/A</v>
      </c>
    </row>
    <row r="277" spans="1:6" x14ac:dyDescent="0.3">
      <c r="A277" s="10">
        <v>2010</v>
      </c>
      <c r="B277" s="11" t="s">
        <v>23</v>
      </c>
      <c r="C277" s="10">
        <v>169</v>
      </c>
      <c r="D277" s="22" t="e">
        <f>NA()</f>
        <v>#N/A</v>
      </c>
      <c r="E277" s="22" t="e">
        <f>NA()</f>
        <v>#N/A</v>
      </c>
      <c r="F277" s="22" t="e">
        <f>NA()</f>
        <v>#N/A</v>
      </c>
    </row>
    <row r="278" spans="1:6" x14ac:dyDescent="0.3">
      <c r="A278" s="10">
        <v>2010</v>
      </c>
      <c r="B278" s="11" t="s">
        <v>24</v>
      </c>
      <c r="C278" s="10">
        <v>-165</v>
      </c>
      <c r="D278" s="22" t="e">
        <f>NA()</f>
        <v>#N/A</v>
      </c>
      <c r="E278" s="22" t="e">
        <f>NA()</f>
        <v>#N/A</v>
      </c>
      <c r="F278" s="22" t="e">
        <f>NA()</f>
        <v>#N/A</v>
      </c>
    </row>
    <row r="279" spans="1:6" x14ac:dyDescent="0.3">
      <c r="A279" s="10">
        <v>2010</v>
      </c>
      <c r="B279" s="11" t="s">
        <v>25</v>
      </c>
      <c r="C279" s="10">
        <v>-417</v>
      </c>
      <c r="D279" s="22" t="e">
        <f>NA()</f>
        <v>#N/A</v>
      </c>
      <c r="E279" s="22" t="e">
        <f>NA()</f>
        <v>#N/A</v>
      </c>
      <c r="F279" s="22" t="e">
        <f>NA()</f>
        <v>#N/A</v>
      </c>
    </row>
    <row r="280" spans="1:6" x14ac:dyDescent="0.3">
      <c r="A280" s="10">
        <v>2010</v>
      </c>
      <c r="B280" s="11" t="s">
        <v>26</v>
      </c>
      <c r="C280" s="10">
        <v>163</v>
      </c>
      <c r="D280" s="22" t="e">
        <f>NA()</f>
        <v>#N/A</v>
      </c>
      <c r="E280" s="22" t="e">
        <f>NA()</f>
        <v>#N/A</v>
      </c>
      <c r="F280" s="22" t="e">
        <f>NA()</f>
        <v>#N/A</v>
      </c>
    </row>
    <row r="281" spans="1:6" x14ac:dyDescent="0.3">
      <c r="A281" s="10">
        <v>2010</v>
      </c>
      <c r="B281" s="11" t="s">
        <v>76</v>
      </c>
      <c r="C281" s="10">
        <v>1861</v>
      </c>
      <c r="D281" s="22" t="e">
        <f>NA()</f>
        <v>#N/A</v>
      </c>
      <c r="E281" s="22" t="e">
        <f>NA()</f>
        <v>#N/A</v>
      </c>
      <c r="F281" s="22" t="e">
        <f>NA()</f>
        <v>#N/A</v>
      </c>
    </row>
    <row r="282" spans="1:6" x14ac:dyDescent="0.3">
      <c r="A282" s="10">
        <v>2010</v>
      </c>
      <c r="B282" s="11" t="s">
        <v>27</v>
      </c>
      <c r="C282" s="10">
        <v>445</v>
      </c>
      <c r="D282" s="22" t="e">
        <f>NA()</f>
        <v>#N/A</v>
      </c>
      <c r="E282" s="22" t="e">
        <f>NA()</f>
        <v>#N/A</v>
      </c>
      <c r="F282" s="22" t="e">
        <f>NA()</f>
        <v>#N/A</v>
      </c>
    </row>
    <row r="283" spans="1:6" x14ac:dyDescent="0.3">
      <c r="A283" s="10">
        <v>2010</v>
      </c>
      <c r="B283" s="11" t="s">
        <v>28</v>
      </c>
      <c r="C283" s="10">
        <v>286</v>
      </c>
      <c r="D283" s="22" t="e">
        <f>NA()</f>
        <v>#N/A</v>
      </c>
      <c r="E283" s="22" t="e">
        <f>NA()</f>
        <v>#N/A</v>
      </c>
      <c r="F283" s="22" t="e">
        <f>NA()</f>
        <v>#N/A</v>
      </c>
    </row>
    <row r="284" spans="1:6" x14ac:dyDescent="0.3">
      <c r="A284" s="10">
        <v>2010</v>
      </c>
      <c r="B284" s="11" t="s">
        <v>29</v>
      </c>
      <c r="C284" s="10">
        <v>155</v>
      </c>
      <c r="D284" s="22" t="e">
        <f>NA()</f>
        <v>#N/A</v>
      </c>
      <c r="E284" s="22" t="e">
        <f>NA()</f>
        <v>#N/A</v>
      </c>
      <c r="F284" s="22" t="e">
        <f>NA()</f>
        <v>#N/A</v>
      </c>
    </row>
    <row r="285" spans="1:6" x14ac:dyDescent="0.3">
      <c r="A285" s="10">
        <v>2010</v>
      </c>
      <c r="B285" s="11" t="s">
        <v>30</v>
      </c>
      <c r="C285" s="10">
        <v>438</v>
      </c>
      <c r="D285" s="22" t="e">
        <f>NA()</f>
        <v>#N/A</v>
      </c>
      <c r="E285" s="22" t="e">
        <f>NA()</f>
        <v>#N/A</v>
      </c>
      <c r="F285" s="22" t="e">
        <f>NA()</f>
        <v>#N/A</v>
      </c>
    </row>
    <row r="286" spans="1:6" x14ac:dyDescent="0.3">
      <c r="A286" s="10">
        <v>2010</v>
      </c>
      <c r="B286" s="11" t="s">
        <v>31</v>
      </c>
      <c r="C286" s="10">
        <v>800</v>
      </c>
      <c r="D286" s="22" t="e">
        <f>NA()</f>
        <v>#N/A</v>
      </c>
      <c r="E286" s="22" t="e">
        <f>NA()</f>
        <v>#N/A</v>
      </c>
      <c r="F286" s="22" t="e">
        <f>NA()</f>
        <v>#N/A</v>
      </c>
    </row>
    <row r="287" spans="1:6" x14ac:dyDescent="0.3">
      <c r="A287" s="10">
        <v>2010</v>
      </c>
      <c r="B287" s="11" t="s">
        <v>32</v>
      </c>
      <c r="C287" s="10">
        <v>1006</v>
      </c>
      <c r="D287" s="22" t="e">
        <f>NA()</f>
        <v>#N/A</v>
      </c>
      <c r="E287" s="22" t="e">
        <f>NA()</f>
        <v>#N/A</v>
      </c>
      <c r="F287" s="22" t="e">
        <f>NA()</f>
        <v>#N/A</v>
      </c>
    </row>
    <row r="288" spans="1:6" x14ac:dyDescent="0.3">
      <c r="A288" s="10">
        <v>2010</v>
      </c>
      <c r="B288" s="11" t="s">
        <v>33</v>
      </c>
      <c r="C288" s="10">
        <v>-291</v>
      </c>
      <c r="D288" s="22" t="e">
        <f>NA()</f>
        <v>#N/A</v>
      </c>
      <c r="E288" s="22" t="e">
        <f>NA()</f>
        <v>#N/A</v>
      </c>
      <c r="F288" s="22" t="e">
        <f>NA()</f>
        <v>#N/A</v>
      </c>
    </row>
    <row r="289" spans="1:6" x14ac:dyDescent="0.3">
      <c r="A289" s="10">
        <v>2010</v>
      </c>
      <c r="B289" s="11" t="s">
        <v>34</v>
      </c>
      <c r="C289" s="10">
        <v>203</v>
      </c>
      <c r="D289" s="22" t="e">
        <f>NA()</f>
        <v>#N/A</v>
      </c>
      <c r="E289" s="22" t="e">
        <f>NA()</f>
        <v>#N/A</v>
      </c>
      <c r="F289" s="22" t="e">
        <f>NA()</f>
        <v>#N/A</v>
      </c>
    </row>
    <row r="290" spans="1:6" x14ac:dyDescent="0.3">
      <c r="A290" s="10">
        <v>2011</v>
      </c>
      <c r="B290" s="11" t="s">
        <v>6</v>
      </c>
      <c r="C290" s="10">
        <v>3078</v>
      </c>
      <c r="D290" s="22" t="e">
        <f>NA()</f>
        <v>#N/A</v>
      </c>
      <c r="E290" s="22" t="e">
        <f>NA()</f>
        <v>#N/A</v>
      </c>
      <c r="F290" s="22" t="e">
        <f>NA()</f>
        <v>#N/A</v>
      </c>
    </row>
    <row r="291" spans="1:6" x14ac:dyDescent="0.3">
      <c r="A291" s="10">
        <v>2011</v>
      </c>
      <c r="B291" s="11" t="s">
        <v>7</v>
      </c>
      <c r="C291" s="10">
        <v>1384</v>
      </c>
      <c r="D291" s="22" t="e">
        <f>NA()</f>
        <v>#N/A</v>
      </c>
      <c r="E291" s="22" t="e">
        <f>NA()</f>
        <v>#N/A</v>
      </c>
      <c r="F291" s="22" t="e">
        <f>NA()</f>
        <v>#N/A</v>
      </c>
    </row>
    <row r="292" spans="1:6" x14ac:dyDescent="0.3">
      <c r="A292" s="10">
        <v>2011</v>
      </c>
      <c r="B292" s="11" t="s">
        <v>8</v>
      </c>
      <c r="C292" s="10">
        <v>115</v>
      </c>
      <c r="D292" s="22" t="e">
        <f>NA()</f>
        <v>#N/A</v>
      </c>
      <c r="E292" s="22" t="e">
        <f>NA()</f>
        <v>#N/A</v>
      </c>
      <c r="F292" s="22" t="e">
        <f>NA()</f>
        <v>#N/A</v>
      </c>
    </row>
    <row r="293" spans="1:6" x14ac:dyDescent="0.3">
      <c r="A293" s="10">
        <v>2011</v>
      </c>
      <c r="B293" s="11" t="s">
        <v>74</v>
      </c>
      <c r="C293" s="10">
        <v>304</v>
      </c>
      <c r="D293" s="22" t="e">
        <f>NA()</f>
        <v>#N/A</v>
      </c>
      <c r="E293" s="22" t="e">
        <f>NA()</f>
        <v>#N/A</v>
      </c>
      <c r="F293" s="22" t="e">
        <f>NA()</f>
        <v>#N/A</v>
      </c>
    </row>
    <row r="294" spans="1:6" x14ac:dyDescent="0.3">
      <c r="A294" s="10">
        <v>2011</v>
      </c>
      <c r="B294" s="11" t="s">
        <v>9</v>
      </c>
      <c r="C294" s="10">
        <v>8044</v>
      </c>
      <c r="D294" s="22" t="e">
        <f>NA()</f>
        <v>#N/A</v>
      </c>
      <c r="E294" s="22" t="e">
        <f>NA()</f>
        <v>#N/A</v>
      </c>
      <c r="F294" s="22" t="e">
        <f>NA()</f>
        <v>#N/A</v>
      </c>
    </row>
    <row r="295" spans="1:6" x14ac:dyDescent="0.3">
      <c r="A295" s="10">
        <v>2011</v>
      </c>
      <c r="B295" s="11" t="s">
        <v>10</v>
      </c>
      <c r="C295" s="10">
        <v>-8</v>
      </c>
      <c r="D295" s="22" t="e">
        <f>NA()</f>
        <v>#N/A</v>
      </c>
      <c r="E295" s="22" t="e">
        <f>NA()</f>
        <v>#N/A</v>
      </c>
      <c r="F295" s="22" t="e">
        <f>NA()</f>
        <v>#N/A</v>
      </c>
    </row>
    <row r="296" spans="1:6" x14ac:dyDescent="0.3">
      <c r="A296" s="10">
        <v>2011</v>
      </c>
      <c r="B296" s="11" t="s">
        <v>75</v>
      </c>
      <c r="C296" s="10">
        <v>377</v>
      </c>
      <c r="D296" s="22" t="e">
        <f>NA()</f>
        <v>#N/A</v>
      </c>
      <c r="E296" s="22" t="e">
        <f>NA()</f>
        <v>#N/A</v>
      </c>
      <c r="F296" s="22" t="e">
        <f>NA()</f>
        <v>#N/A</v>
      </c>
    </row>
    <row r="297" spans="1:6" x14ac:dyDescent="0.3">
      <c r="A297" s="10">
        <v>2011</v>
      </c>
      <c r="B297" s="11" t="s">
        <v>11</v>
      </c>
      <c r="C297" s="10">
        <v>1427</v>
      </c>
      <c r="D297" s="22" t="e">
        <f>NA()</f>
        <v>#N/A</v>
      </c>
      <c r="E297" s="22" t="e">
        <f>NA()</f>
        <v>#N/A</v>
      </c>
      <c r="F297" s="22" t="e">
        <f>NA()</f>
        <v>#N/A</v>
      </c>
    </row>
    <row r="298" spans="1:6" x14ac:dyDescent="0.3">
      <c r="A298" s="10">
        <v>2011</v>
      </c>
      <c r="B298" s="11" t="s">
        <v>12</v>
      </c>
      <c r="C298" s="10">
        <v>28</v>
      </c>
      <c r="D298" s="22" t="e">
        <f>NA()</f>
        <v>#N/A</v>
      </c>
      <c r="E298" s="22" t="e">
        <f>NA()</f>
        <v>#N/A</v>
      </c>
      <c r="F298" s="22" t="e">
        <f>NA()</f>
        <v>#N/A</v>
      </c>
    </row>
    <row r="299" spans="1:6" x14ac:dyDescent="0.3">
      <c r="A299" s="10">
        <v>2011</v>
      </c>
      <c r="B299" s="11" t="s">
        <v>13</v>
      </c>
      <c r="C299" s="10">
        <v>-104</v>
      </c>
      <c r="D299" s="22" t="e">
        <f>NA()</f>
        <v>#N/A</v>
      </c>
      <c r="E299" s="22" t="e">
        <f>NA()</f>
        <v>#N/A</v>
      </c>
      <c r="F299" s="22" t="e">
        <f>NA()</f>
        <v>#N/A</v>
      </c>
    </row>
    <row r="300" spans="1:6" x14ac:dyDescent="0.3">
      <c r="A300" s="10">
        <v>2011</v>
      </c>
      <c r="B300" s="11" t="s">
        <v>14</v>
      </c>
      <c r="C300" s="10">
        <v>445</v>
      </c>
      <c r="D300" s="22" t="e">
        <f>NA()</f>
        <v>#N/A</v>
      </c>
      <c r="E300" s="22" t="e">
        <f>NA()</f>
        <v>#N/A</v>
      </c>
      <c r="F300" s="22" t="e">
        <f>NA()</f>
        <v>#N/A</v>
      </c>
    </row>
    <row r="301" spans="1:6" x14ac:dyDescent="0.3">
      <c r="A301" s="10">
        <v>2011</v>
      </c>
      <c r="B301" s="11" t="s">
        <v>15</v>
      </c>
      <c r="C301" s="10">
        <v>269</v>
      </c>
      <c r="D301" s="22" t="e">
        <f>NA()</f>
        <v>#N/A</v>
      </c>
      <c r="E301" s="22" t="e">
        <f>NA()</f>
        <v>#N/A</v>
      </c>
      <c r="F301" s="22" t="e">
        <f>NA()</f>
        <v>#N/A</v>
      </c>
    </row>
    <row r="302" spans="1:6" x14ac:dyDescent="0.3">
      <c r="A302" s="10">
        <v>2011</v>
      </c>
      <c r="B302" s="11" t="s">
        <v>16</v>
      </c>
      <c r="C302" s="10">
        <v>1021</v>
      </c>
      <c r="D302" s="22" t="e">
        <f>NA()</f>
        <v>#N/A</v>
      </c>
      <c r="E302" s="22" t="e">
        <f>NA()</f>
        <v>#N/A</v>
      </c>
      <c r="F302" s="22" t="e">
        <f>NA()</f>
        <v>#N/A</v>
      </c>
    </row>
    <row r="303" spans="1:6" x14ac:dyDescent="0.3">
      <c r="A303" s="10">
        <v>2011</v>
      </c>
      <c r="B303" s="11" t="s">
        <v>17</v>
      </c>
      <c r="C303" s="10">
        <v>2076</v>
      </c>
      <c r="D303" s="22" t="e">
        <f>NA()</f>
        <v>#N/A</v>
      </c>
      <c r="E303" s="22" t="e">
        <f>NA()</f>
        <v>#N/A</v>
      </c>
      <c r="F303" s="22" t="e">
        <f>NA()</f>
        <v>#N/A</v>
      </c>
    </row>
    <row r="304" spans="1:6" x14ac:dyDescent="0.3">
      <c r="A304" s="10">
        <v>2011</v>
      </c>
      <c r="B304" s="11" t="s">
        <v>18</v>
      </c>
      <c r="C304" s="10">
        <v>4570</v>
      </c>
      <c r="D304" s="22" t="e">
        <f>NA()</f>
        <v>#N/A</v>
      </c>
      <c r="E304" s="22" t="e">
        <f>NA()</f>
        <v>#N/A</v>
      </c>
      <c r="F304" s="22" t="e">
        <f>NA()</f>
        <v>#N/A</v>
      </c>
    </row>
    <row r="305" spans="1:6" x14ac:dyDescent="0.3">
      <c r="A305" s="10">
        <v>2011</v>
      </c>
      <c r="B305" s="11" t="s">
        <v>19</v>
      </c>
      <c r="C305" s="10">
        <v>898</v>
      </c>
      <c r="D305" s="22" t="e">
        <f>NA()</f>
        <v>#N/A</v>
      </c>
      <c r="E305" s="22" t="e">
        <f>NA()</f>
        <v>#N/A</v>
      </c>
      <c r="F305" s="22" t="e">
        <f>NA()</f>
        <v>#N/A</v>
      </c>
    </row>
    <row r="306" spans="1:6" x14ac:dyDescent="0.3">
      <c r="A306" s="10">
        <v>2011</v>
      </c>
      <c r="B306" s="11" t="s">
        <v>20</v>
      </c>
      <c r="C306" s="10">
        <v>-290</v>
      </c>
      <c r="D306" s="22" t="e">
        <f>NA()</f>
        <v>#N/A</v>
      </c>
      <c r="E306" s="22" t="e">
        <f>NA()</f>
        <v>#N/A</v>
      </c>
      <c r="F306" s="22" t="e">
        <f>NA()</f>
        <v>#N/A</v>
      </c>
    </row>
    <row r="307" spans="1:6" x14ac:dyDescent="0.3">
      <c r="A307" s="10">
        <v>2011</v>
      </c>
      <c r="B307" s="11" t="s">
        <v>21</v>
      </c>
      <c r="C307" s="10">
        <v>522</v>
      </c>
      <c r="D307" s="22" t="e">
        <f>NA()</f>
        <v>#N/A</v>
      </c>
      <c r="E307" s="22" t="e">
        <f>NA()</f>
        <v>#N/A</v>
      </c>
      <c r="F307" s="22" t="e">
        <f>NA()</f>
        <v>#N/A</v>
      </c>
    </row>
    <row r="308" spans="1:6" x14ac:dyDescent="0.3">
      <c r="A308" s="10">
        <v>2011</v>
      </c>
      <c r="B308" s="11" t="s">
        <v>22</v>
      </c>
      <c r="C308" s="10">
        <v>-162</v>
      </c>
      <c r="D308" s="22" t="e">
        <f>NA()</f>
        <v>#N/A</v>
      </c>
      <c r="E308" s="22" t="e">
        <f>NA()</f>
        <v>#N/A</v>
      </c>
      <c r="F308" s="22" t="e">
        <f>NA()</f>
        <v>#N/A</v>
      </c>
    </row>
    <row r="309" spans="1:6" x14ac:dyDescent="0.3">
      <c r="A309" s="10">
        <v>2011</v>
      </c>
      <c r="B309" s="11" t="s">
        <v>23</v>
      </c>
      <c r="C309" s="10">
        <v>23</v>
      </c>
      <c r="D309" s="22" t="e">
        <f>NA()</f>
        <v>#N/A</v>
      </c>
      <c r="E309" s="22" t="e">
        <f>NA()</f>
        <v>#N/A</v>
      </c>
      <c r="F309" s="22" t="e">
        <f>NA()</f>
        <v>#N/A</v>
      </c>
    </row>
    <row r="310" spans="1:6" x14ac:dyDescent="0.3">
      <c r="A310" s="10">
        <v>2011</v>
      </c>
      <c r="B310" s="11" t="s">
        <v>24</v>
      </c>
      <c r="C310" s="10">
        <v>136</v>
      </c>
      <c r="D310" s="22" t="e">
        <f>NA()</f>
        <v>#N/A</v>
      </c>
      <c r="E310" s="22" t="e">
        <f>NA()</f>
        <v>#N/A</v>
      </c>
      <c r="F310" s="22" t="e">
        <f>NA()</f>
        <v>#N/A</v>
      </c>
    </row>
    <row r="311" spans="1:6" x14ac:dyDescent="0.3">
      <c r="A311" s="10">
        <v>2011</v>
      </c>
      <c r="B311" s="11" t="s">
        <v>25</v>
      </c>
      <c r="C311" s="10">
        <v>-60</v>
      </c>
      <c r="D311" s="22" t="e">
        <f>NA()</f>
        <v>#N/A</v>
      </c>
      <c r="E311" s="22" t="e">
        <f>NA()</f>
        <v>#N/A</v>
      </c>
      <c r="F311" s="22" t="e">
        <f>NA()</f>
        <v>#N/A</v>
      </c>
    </row>
    <row r="312" spans="1:6" x14ac:dyDescent="0.3">
      <c r="A312" s="10">
        <v>2011</v>
      </c>
      <c r="B312" s="11" t="s">
        <v>26</v>
      </c>
      <c r="C312" s="10">
        <v>99</v>
      </c>
      <c r="D312" s="22" t="e">
        <f>NA()</f>
        <v>#N/A</v>
      </c>
      <c r="E312" s="22" t="e">
        <f>NA()</f>
        <v>#N/A</v>
      </c>
      <c r="F312" s="22" t="e">
        <f>NA()</f>
        <v>#N/A</v>
      </c>
    </row>
    <row r="313" spans="1:6" x14ac:dyDescent="0.3">
      <c r="A313" s="10">
        <v>2011</v>
      </c>
      <c r="B313" s="11" t="s">
        <v>76</v>
      </c>
      <c r="C313" s="10">
        <v>1826</v>
      </c>
      <c r="D313" s="22" t="e">
        <f>NA()</f>
        <v>#N/A</v>
      </c>
      <c r="E313" s="22" t="e">
        <f>NA()</f>
        <v>#N/A</v>
      </c>
      <c r="F313" s="22" t="e">
        <f>NA()</f>
        <v>#N/A</v>
      </c>
    </row>
    <row r="314" spans="1:6" x14ac:dyDescent="0.3">
      <c r="A314" s="10">
        <v>2011</v>
      </c>
      <c r="B314" s="11" t="s">
        <v>27</v>
      </c>
      <c r="C314" s="10">
        <v>591</v>
      </c>
      <c r="D314" s="22" t="e">
        <f>NA()</f>
        <v>#N/A</v>
      </c>
      <c r="E314" s="22" t="e">
        <f>NA()</f>
        <v>#N/A</v>
      </c>
      <c r="F314" s="22" t="e">
        <f>NA()</f>
        <v>#N/A</v>
      </c>
    </row>
    <row r="315" spans="1:6" x14ac:dyDescent="0.3">
      <c r="A315" s="10">
        <v>2011</v>
      </c>
      <c r="B315" s="11" t="s">
        <v>28</v>
      </c>
      <c r="C315" s="10">
        <v>488</v>
      </c>
      <c r="D315" s="22" t="e">
        <f>NA()</f>
        <v>#N/A</v>
      </c>
      <c r="E315" s="22" t="e">
        <f>NA()</f>
        <v>#N/A</v>
      </c>
      <c r="F315" s="22" t="e">
        <f>NA()</f>
        <v>#N/A</v>
      </c>
    </row>
    <row r="316" spans="1:6" x14ac:dyDescent="0.3">
      <c r="A316" s="10">
        <v>2011</v>
      </c>
      <c r="B316" s="11" t="s">
        <v>29</v>
      </c>
      <c r="C316" s="10">
        <v>59</v>
      </c>
      <c r="D316" s="22" t="e">
        <f>NA()</f>
        <v>#N/A</v>
      </c>
      <c r="E316" s="22" t="e">
        <f>NA()</f>
        <v>#N/A</v>
      </c>
      <c r="F316" s="22" t="e">
        <f>NA()</f>
        <v>#N/A</v>
      </c>
    </row>
    <row r="317" spans="1:6" x14ac:dyDescent="0.3">
      <c r="A317" s="10">
        <v>2011</v>
      </c>
      <c r="B317" s="11" t="s">
        <v>30</v>
      </c>
      <c r="C317" s="10">
        <v>598</v>
      </c>
      <c r="D317" s="22" t="e">
        <f>NA()</f>
        <v>#N/A</v>
      </c>
      <c r="E317" s="22" t="e">
        <f>NA()</f>
        <v>#N/A</v>
      </c>
      <c r="F317" s="22" t="e">
        <f>NA()</f>
        <v>#N/A</v>
      </c>
    </row>
    <row r="318" spans="1:6" x14ac:dyDescent="0.3">
      <c r="A318" s="10">
        <v>2011</v>
      </c>
      <c r="B318" s="11" t="s">
        <v>31</v>
      </c>
      <c r="C318" s="10">
        <v>588</v>
      </c>
      <c r="D318" s="22" t="e">
        <f>NA()</f>
        <v>#N/A</v>
      </c>
      <c r="E318" s="22" t="e">
        <f>NA()</f>
        <v>#N/A</v>
      </c>
      <c r="F318" s="22" t="e">
        <f>NA()</f>
        <v>#N/A</v>
      </c>
    </row>
    <row r="319" spans="1:6" x14ac:dyDescent="0.3">
      <c r="A319" s="10">
        <v>2011</v>
      </c>
      <c r="B319" s="11" t="s">
        <v>32</v>
      </c>
      <c r="C319" s="10">
        <v>1021</v>
      </c>
      <c r="D319" s="22" t="e">
        <f>NA()</f>
        <v>#N/A</v>
      </c>
      <c r="E319" s="22" t="e">
        <f>NA()</f>
        <v>#N/A</v>
      </c>
      <c r="F319" s="22" t="e">
        <f>NA()</f>
        <v>#N/A</v>
      </c>
    </row>
    <row r="320" spans="1:6" x14ac:dyDescent="0.3">
      <c r="A320" s="10">
        <v>2011</v>
      </c>
      <c r="B320" s="11" t="s">
        <v>33</v>
      </c>
      <c r="C320" s="10">
        <v>-173</v>
      </c>
      <c r="D320" s="22" t="e">
        <f>NA()</f>
        <v>#N/A</v>
      </c>
      <c r="E320" s="22" t="e">
        <f>NA()</f>
        <v>#N/A</v>
      </c>
      <c r="F320" s="22" t="e">
        <f>NA()</f>
        <v>#N/A</v>
      </c>
    </row>
    <row r="321" spans="1:6" x14ac:dyDescent="0.3">
      <c r="A321" s="10">
        <v>2011</v>
      </c>
      <c r="B321" s="11" t="s">
        <v>34</v>
      </c>
      <c r="C321" s="10">
        <v>219</v>
      </c>
      <c r="D321" s="22" t="e">
        <f>NA()</f>
        <v>#N/A</v>
      </c>
      <c r="E321" s="22" t="e">
        <f>NA()</f>
        <v>#N/A</v>
      </c>
      <c r="F321" s="22" t="e">
        <f>NA()</f>
        <v>#N/A</v>
      </c>
    </row>
    <row r="322" spans="1:6" x14ac:dyDescent="0.3">
      <c r="A322" s="10">
        <v>2012</v>
      </c>
      <c r="B322" s="11" t="s">
        <v>6</v>
      </c>
      <c r="C322" s="10">
        <v>1910</v>
      </c>
      <c r="D322" s="22">
        <v>1910</v>
      </c>
      <c r="E322" s="22">
        <v>1910</v>
      </c>
      <c r="F322" s="22">
        <v>1910</v>
      </c>
    </row>
    <row r="323" spans="1:6" x14ac:dyDescent="0.3">
      <c r="A323" s="10">
        <v>2012</v>
      </c>
      <c r="B323" s="11" t="s">
        <v>7</v>
      </c>
      <c r="C323" s="10">
        <v>1361</v>
      </c>
      <c r="D323" s="22">
        <v>1361</v>
      </c>
      <c r="E323" s="22">
        <v>1361</v>
      </c>
      <c r="F323" s="22">
        <v>1361</v>
      </c>
    </row>
    <row r="324" spans="1:6" x14ac:dyDescent="0.3">
      <c r="A324" s="10">
        <v>2012</v>
      </c>
      <c r="B324" s="11" t="s">
        <v>8</v>
      </c>
      <c r="C324" s="10">
        <v>253</v>
      </c>
      <c r="D324" s="22">
        <v>253</v>
      </c>
      <c r="E324" s="22">
        <v>253</v>
      </c>
      <c r="F324" s="22">
        <v>253</v>
      </c>
    </row>
    <row r="325" spans="1:6" x14ac:dyDescent="0.3">
      <c r="A325" s="10">
        <v>2012</v>
      </c>
      <c r="B325" s="11" t="s">
        <v>74</v>
      </c>
      <c r="C325" s="10">
        <v>-236</v>
      </c>
      <c r="D325" s="22">
        <v>-236</v>
      </c>
      <c r="E325" s="22">
        <v>-236</v>
      </c>
      <c r="F325" s="22">
        <v>-236</v>
      </c>
    </row>
    <row r="326" spans="1:6" x14ac:dyDescent="0.3">
      <c r="A326" s="10">
        <v>2012</v>
      </c>
      <c r="B326" s="11" t="s">
        <v>9</v>
      </c>
      <c r="C326" s="10">
        <v>3976</v>
      </c>
      <c r="D326" s="22">
        <v>3976</v>
      </c>
      <c r="E326" s="22">
        <v>3976</v>
      </c>
      <c r="F326" s="22">
        <v>3976</v>
      </c>
    </row>
    <row r="327" spans="1:6" x14ac:dyDescent="0.3">
      <c r="A327" s="10">
        <v>2012</v>
      </c>
      <c r="B327" s="11" t="s">
        <v>10</v>
      </c>
      <c r="C327" s="10">
        <v>-265</v>
      </c>
      <c r="D327" s="22">
        <v>-265</v>
      </c>
      <c r="E327" s="22">
        <v>-265</v>
      </c>
      <c r="F327" s="22">
        <v>-265</v>
      </c>
    </row>
    <row r="328" spans="1:6" x14ac:dyDescent="0.3">
      <c r="A328" s="10">
        <v>2012</v>
      </c>
      <c r="B328" s="11" t="s">
        <v>75</v>
      </c>
      <c r="C328" s="10">
        <v>-142</v>
      </c>
      <c r="D328" s="22">
        <v>-142</v>
      </c>
      <c r="E328" s="22">
        <v>-142</v>
      </c>
      <c r="F328" s="22">
        <v>-142</v>
      </c>
    </row>
    <row r="329" spans="1:6" x14ac:dyDescent="0.3">
      <c r="A329" s="10">
        <v>2012</v>
      </c>
      <c r="B329" s="11" t="s">
        <v>11</v>
      </c>
      <c r="C329" s="10">
        <v>519</v>
      </c>
      <c r="D329" s="22">
        <v>519</v>
      </c>
      <c r="E329" s="22">
        <v>519</v>
      </c>
      <c r="F329" s="22">
        <v>519</v>
      </c>
    </row>
    <row r="330" spans="1:6" x14ac:dyDescent="0.3">
      <c r="A330" s="10">
        <v>2012</v>
      </c>
      <c r="B330" s="11" t="s">
        <v>12</v>
      </c>
      <c r="C330" s="10">
        <v>-87</v>
      </c>
      <c r="D330" s="22">
        <v>-87</v>
      </c>
      <c r="E330" s="22">
        <v>-87</v>
      </c>
      <c r="F330" s="22">
        <v>-87</v>
      </c>
    </row>
    <row r="331" spans="1:6" x14ac:dyDescent="0.3">
      <c r="A331" s="10">
        <v>2012</v>
      </c>
      <c r="B331" s="11" t="s">
        <v>13</v>
      </c>
      <c r="C331" s="10">
        <v>263</v>
      </c>
      <c r="D331" s="22">
        <v>263</v>
      </c>
      <c r="E331" s="22">
        <v>263</v>
      </c>
      <c r="F331" s="22">
        <v>263</v>
      </c>
    </row>
    <row r="332" spans="1:6" x14ac:dyDescent="0.3">
      <c r="A332" s="10">
        <v>2012</v>
      </c>
      <c r="B332" s="11" t="s">
        <v>14</v>
      </c>
      <c r="C332" s="10">
        <v>776</v>
      </c>
      <c r="D332" s="22">
        <v>776</v>
      </c>
      <c r="E332" s="22">
        <v>776</v>
      </c>
      <c r="F332" s="22">
        <v>776</v>
      </c>
    </row>
    <row r="333" spans="1:6" x14ac:dyDescent="0.3">
      <c r="A333" s="10">
        <v>2012</v>
      </c>
      <c r="B333" s="11" t="s">
        <v>15</v>
      </c>
      <c r="C333" s="10">
        <v>190</v>
      </c>
      <c r="D333" s="22">
        <v>190</v>
      </c>
      <c r="E333" s="22">
        <v>190</v>
      </c>
      <c r="F333" s="22">
        <v>190</v>
      </c>
    </row>
    <row r="334" spans="1:6" x14ac:dyDescent="0.3">
      <c r="A334" s="10">
        <v>2012</v>
      </c>
      <c r="B334" s="11" t="s">
        <v>16</v>
      </c>
      <c r="C334" s="10">
        <v>354</v>
      </c>
      <c r="D334" s="22">
        <v>354</v>
      </c>
      <c r="E334" s="22">
        <v>354</v>
      </c>
      <c r="F334" s="22">
        <v>354</v>
      </c>
    </row>
    <row r="335" spans="1:6" x14ac:dyDescent="0.3">
      <c r="A335" s="10">
        <v>2012</v>
      </c>
      <c r="B335" s="11" t="s">
        <v>17</v>
      </c>
      <c r="C335" s="10">
        <v>629</v>
      </c>
      <c r="D335" s="22">
        <v>629</v>
      </c>
      <c r="E335" s="22">
        <v>629</v>
      </c>
      <c r="F335" s="22">
        <v>629</v>
      </c>
    </row>
    <row r="336" spans="1:6" x14ac:dyDescent="0.3">
      <c r="A336" s="10">
        <v>2012</v>
      </c>
      <c r="B336" s="11" t="s">
        <v>18</v>
      </c>
      <c r="C336" s="10">
        <v>152</v>
      </c>
      <c r="D336" s="22">
        <v>152</v>
      </c>
      <c r="E336" s="22">
        <v>152</v>
      </c>
      <c r="F336" s="22">
        <v>152</v>
      </c>
    </row>
    <row r="337" spans="1:6" x14ac:dyDescent="0.3">
      <c r="A337" s="10">
        <v>2012</v>
      </c>
      <c r="B337" s="11" t="s">
        <v>19</v>
      </c>
      <c r="C337" s="10">
        <v>132</v>
      </c>
      <c r="D337" s="22">
        <v>132</v>
      </c>
      <c r="E337" s="22">
        <v>132</v>
      </c>
      <c r="F337" s="22">
        <v>132</v>
      </c>
    </row>
    <row r="338" spans="1:6" x14ac:dyDescent="0.3">
      <c r="A338" s="10">
        <v>2012</v>
      </c>
      <c r="B338" s="11" t="s">
        <v>20</v>
      </c>
      <c r="C338" s="10">
        <v>-315</v>
      </c>
      <c r="D338" s="22">
        <v>-315</v>
      </c>
      <c r="E338" s="22">
        <v>-315</v>
      </c>
      <c r="F338" s="22">
        <v>-315</v>
      </c>
    </row>
    <row r="339" spans="1:6" x14ac:dyDescent="0.3">
      <c r="A339" s="10">
        <v>2012</v>
      </c>
      <c r="B339" s="11" t="s">
        <v>21</v>
      </c>
      <c r="C339" s="10">
        <v>559</v>
      </c>
      <c r="D339" s="22">
        <v>559</v>
      </c>
      <c r="E339" s="22">
        <v>559</v>
      </c>
      <c r="F339" s="22">
        <v>559</v>
      </c>
    </row>
    <row r="340" spans="1:6" x14ac:dyDescent="0.3">
      <c r="A340" s="10">
        <v>2012</v>
      </c>
      <c r="B340" s="11" t="s">
        <v>22</v>
      </c>
      <c r="C340" s="10">
        <v>305</v>
      </c>
      <c r="D340" s="22">
        <v>305</v>
      </c>
      <c r="E340" s="22">
        <v>305</v>
      </c>
      <c r="F340" s="22">
        <v>305</v>
      </c>
    </row>
    <row r="341" spans="1:6" x14ac:dyDescent="0.3">
      <c r="A341" s="10">
        <v>2012</v>
      </c>
      <c r="B341" s="11" t="s">
        <v>23</v>
      </c>
      <c r="C341" s="10">
        <v>9</v>
      </c>
      <c r="D341" s="22">
        <v>9</v>
      </c>
      <c r="E341" s="22">
        <v>9</v>
      </c>
      <c r="F341" s="22">
        <v>9</v>
      </c>
    </row>
    <row r="342" spans="1:6" x14ac:dyDescent="0.3">
      <c r="A342" s="10">
        <v>2012</v>
      </c>
      <c r="B342" s="11" t="s">
        <v>24</v>
      </c>
      <c r="C342" s="10">
        <v>-415</v>
      </c>
      <c r="D342" s="22">
        <v>-415</v>
      </c>
      <c r="E342" s="22">
        <v>-415</v>
      </c>
      <c r="F342" s="22">
        <v>-415</v>
      </c>
    </row>
    <row r="343" spans="1:6" x14ac:dyDescent="0.3">
      <c r="A343" s="10">
        <v>2012</v>
      </c>
      <c r="B343" s="11" t="s">
        <v>25</v>
      </c>
      <c r="C343" s="10">
        <v>-288</v>
      </c>
      <c r="D343" s="22">
        <v>-288</v>
      </c>
      <c r="E343" s="22">
        <v>-288</v>
      </c>
      <c r="F343" s="22">
        <v>-288</v>
      </c>
    </row>
    <row r="344" spans="1:6" x14ac:dyDescent="0.3">
      <c r="A344" s="10">
        <v>2012</v>
      </c>
      <c r="B344" s="11" t="s">
        <v>26</v>
      </c>
      <c r="C344" s="10">
        <v>105</v>
      </c>
      <c r="D344" s="22">
        <v>105</v>
      </c>
      <c r="E344" s="22">
        <v>105</v>
      </c>
      <c r="F344" s="22">
        <v>105</v>
      </c>
    </row>
    <row r="345" spans="1:6" x14ac:dyDescent="0.3">
      <c r="A345" s="10">
        <v>2012</v>
      </c>
      <c r="B345" s="11" t="s">
        <v>76</v>
      </c>
      <c r="C345" s="10">
        <v>982</v>
      </c>
      <c r="D345" s="22">
        <v>982</v>
      </c>
      <c r="E345" s="22">
        <v>982</v>
      </c>
      <c r="F345" s="22">
        <v>982</v>
      </c>
    </row>
    <row r="346" spans="1:6" x14ac:dyDescent="0.3">
      <c r="A346" s="10">
        <v>2012</v>
      </c>
      <c r="B346" s="11" t="s">
        <v>27</v>
      </c>
      <c r="C346" s="10">
        <v>-394</v>
      </c>
      <c r="D346" s="22">
        <v>-394</v>
      </c>
      <c r="E346" s="22">
        <v>-394</v>
      </c>
      <c r="F346" s="22">
        <v>-394</v>
      </c>
    </row>
    <row r="347" spans="1:6" x14ac:dyDescent="0.3">
      <c r="A347" s="10">
        <v>2012</v>
      </c>
      <c r="B347" s="11" t="s">
        <v>28</v>
      </c>
      <c r="C347" s="10">
        <v>33</v>
      </c>
      <c r="D347" s="22">
        <v>33</v>
      </c>
      <c r="E347" s="22">
        <v>33</v>
      </c>
      <c r="F347" s="22">
        <v>33</v>
      </c>
    </row>
    <row r="348" spans="1:6" x14ac:dyDescent="0.3">
      <c r="A348" s="10">
        <v>2012</v>
      </c>
      <c r="B348" s="11" t="s">
        <v>29</v>
      </c>
      <c r="C348" s="10">
        <v>-67</v>
      </c>
      <c r="D348" s="22">
        <v>-67</v>
      </c>
      <c r="E348" s="22">
        <v>-67</v>
      </c>
      <c r="F348" s="22">
        <v>-67</v>
      </c>
    </row>
    <row r="349" spans="1:6" x14ac:dyDescent="0.3">
      <c r="A349" s="10">
        <v>2012</v>
      </c>
      <c r="B349" s="11" t="s">
        <v>30</v>
      </c>
      <c r="C349" s="10">
        <v>343</v>
      </c>
      <c r="D349" s="22">
        <v>343</v>
      </c>
      <c r="E349" s="22">
        <v>343</v>
      </c>
      <c r="F349" s="22">
        <v>343</v>
      </c>
    </row>
    <row r="350" spans="1:6" x14ac:dyDescent="0.3">
      <c r="A350" s="10">
        <v>2012</v>
      </c>
      <c r="B350" s="11" t="s">
        <v>31</v>
      </c>
      <c r="C350" s="10">
        <v>440</v>
      </c>
      <c r="D350" s="22">
        <v>440</v>
      </c>
      <c r="E350" s="22">
        <v>440</v>
      </c>
      <c r="F350" s="22">
        <v>440</v>
      </c>
    </row>
    <row r="351" spans="1:6" x14ac:dyDescent="0.3">
      <c r="A351" s="10">
        <v>2012</v>
      </c>
      <c r="B351" s="11" t="s">
        <v>32</v>
      </c>
      <c r="C351" s="10">
        <v>793</v>
      </c>
      <c r="D351" s="22">
        <v>793</v>
      </c>
      <c r="E351" s="22">
        <v>793</v>
      </c>
      <c r="F351" s="22">
        <v>793</v>
      </c>
    </row>
    <row r="352" spans="1:6" x14ac:dyDescent="0.3">
      <c r="A352" s="10">
        <v>2012</v>
      </c>
      <c r="B352" s="11" t="s">
        <v>33</v>
      </c>
      <c r="C352" s="10">
        <v>-281</v>
      </c>
      <c r="D352" s="22">
        <v>-281</v>
      </c>
      <c r="E352" s="22">
        <v>-281</v>
      </c>
      <c r="F352" s="22">
        <v>-281</v>
      </c>
    </row>
    <row r="353" spans="1:13" x14ac:dyDescent="0.3">
      <c r="A353" s="10">
        <v>2012</v>
      </c>
      <c r="B353" s="11" t="s">
        <v>34</v>
      </c>
      <c r="C353" s="10">
        <v>144</v>
      </c>
      <c r="D353" s="22">
        <v>144</v>
      </c>
      <c r="E353" s="22">
        <v>144</v>
      </c>
      <c r="F353" s="22">
        <v>144</v>
      </c>
      <c r="H353" s="38"/>
      <c r="I353" s="38"/>
      <c r="J353" s="38"/>
      <c r="K353" s="38"/>
    </row>
    <row r="354" spans="1:13" x14ac:dyDescent="0.3">
      <c r="A354" s="10">
        <v>2013</v>
      </c>
      <c r="B354" s="11" t="s">
        <v>6</v>
      </c>
      <c r="C354" s="10" t="e">
        <f>NA()</f>
        <v>#N/A</v>
      </c>
      <c r="D354" s="10">
        <v>1600</v>
      </c>
      <c r="E354" s="10">
        <v>1022</v>
      </c>
      <c r="F354" s="10">
        <v>1203</v>
      </c>
      <c r="H354" s="39"/>
      <c r="I354" s="40"/>
      <c r="J354" s="39"/>
      <c r="K354" s="39"/>
      <c r="M354" s="38"/>
    </row>
    <row r="355" spans="1:13" x14ac:dyDescent="0.3">
      <c r="A355" s="10">
        <v>2013</v>
      </c>
      <c r="B355" s="11" t="s">
        <v>7</v>
      </c>
      <c r="C355" s="22" t="e">
        <f>NA()</f>
        <v>#N/A</v>
      </c>
      <c r="D355" s="10">
        <v>1200</v>
      </c>
      <c r="E355" s="10">
        <v>1035</v>
      </c>
      <c r="F355" s="10">
        <v>1085</v>
      </c>
      <c r="H355" s="39"/>
      <c r="I355" s="40"/>
      <c r="J355" s="39"/>
      <c r="K355" s="39"/>
      <c r="L355" s="38"/>
      <c r="M355" s="38"/>
    </row>
    <row r="356" spans="1:13" x14ac:dyDescent="0.3">
      <c r="A356" s="10">
        <v>2013</v>
      </c>
      <c r="B356" s="11" t="s">
        <v>8</v>
      </c>
      <c r="C356" s="22" t="e">
        <f>NA()</f>
        <v>#N/A</v>
      </c>
      <c r="D356" s="10">
        <v>150</v>
      </c>
      <c r="E356" s="10">
        <v>219</v>
      </c>
      <c r="F356" s="10">
        <v>145</v>
      </c>
      <c r="H356" s="39"/>
      <c r="I356" s="40"/>
      <c r="J356" s="39"/>
      <c r="K356" s="39"/>
      <c r="L356" s="38"/>
      <c r="M356" s="38"/>
    </row>
    <row r="357" spans="1:13" x14ac:dyDescent="0.3">
      <c r="A357" s="10">
        <v>2013</v>
      </c>
      <c r="B357" s="11" t="s">
        <v>74</v>
      </c>
      <c r="C357" s="22" t="e">
        <f>NA()</f>
        <v>#N/A</v>
      </c>
      <c r="D357" s="10">
        <v>-150</v>
      </c>
      <c r="E357" s="10">
        <v>115</v>
      </c>
      <c r="F357" s="10">
        <v>-72</v>
      </c>
      <c r="H357" s="39"/>
      <c r="I357" s="40"/>
      <c r="J357" s="39"/>
      <c r="K357" s="39"/>
      <c r="L357" s="38"/>
      <c r="M357" s="38"/>
    </row>
    <row r="358" spans="1:13" x14ac:dyDescent="0.3">
      <c r="A358" s="10">
        <v>2013</v>
      </c>
      <c r="B358" s="11" t="s">
        <v>9</v>
      </c>
      <c r="C358" s="22" t="e">
        <f>NA()</f>
        <v>#N/A</v>
      </c>
      <c r="D358" s="10">
        <v>3550</v>
      </c>
      <c r="E358" s="10">
        <v>3806</v>
      </c>
      <c r="F358" s="10">
        <v>4101</v>
      </c>
      <c r="H358" s="39"/>
      <c r="I358" s="40"/>
      <c r="J358" s="39"/>
      <c r="K358" s="39"/>
      <c r="L358" s="38"/>
      <c r="M358" s="38"/>
    </row>
    <row r="359" spans="1:13" x14ac:dyDescent="0.3">
      <c r="A359" s="10">
        <v>2013</v>
      </c>
      <c r="B359" s="11" t="s">
        <v>10</v>
      </c>
      <c r="C359" s="22" t="e">
        <f>NA()</f>
        <v>#N/A</v>
      </c>
      <c r="D359" s="10">
        <v>-50</v>
      </c>
      <c r="E359" s="10">
        <v>30</v>
      </c>
      <c r="F359" s="10">
        <v>-18</v>
      </c>
      <c r="H359" s="39"/>
      <c r="I359" s="40"/>
      <c r="J359" s="39"/>
      <c r="K359" s="39"/>
      <c r="L359" s="38"/>
      <c r="M359" s="38"/>
    </row>
    <row r="360" spans="1:13" x14ac:dyDescent="0.3">
      <c r="A360" s="10">
        <v>2013</v>
      </c>
      <c r="B360" s="11" t="s">
        <v>75</v>
      </c>
      <c r="C360" s="22" t="e">
        <f>NA()</f>
        <v>#N/A</v>
      </c>
      <c r="D360" s="10">
        <v>50</v>
      </c>
      <c r="E360" s="10">
        <v>51</v>
      </c>
      <c r="F360" s="10">
        <v>15</v>
      </c>
      <c r="H360" s="39"/>
      <c r="I360" s="40"/>
      <c r="J360" s="39"/>
      <c r="K360" s="39"/>
      <c r="L360" s="38"/>
      <c r="M360" s="38"/>
    </row>
    <row r="361" spans="1:13" x14ac:dyDescent="0.3">
      <c r="A361" s="10">
        <v>2013</v>
      </c>
      <c r="B361" s="11" t="s">
        <v>11</v>
      </c>
      <c r="C361" s="22" t="e">
        <f>NA()</f>
        <v>#N/A</v>
      </c>
      <c r="D361" s="10">
        <v>500</v>
      </c>
      <c r="E361" s="10">
        <v>343</v>
      </c>
      <c r="F361" s="10">
        <v>404</v>
      </c>
      <c r="H361" s="39"/>
      <c r="I361" s="40"/>
      <c r="J361" s="39"/>
      <c r="K361" s="39"/>
      <c r="L361" s="38"/>
      <c r="M361" s="38"/>
    </row>
    <row r="362" spans="1:13" x14ac:dyDescent="0.3">
      <c r="A362" s="10">
        <v>2013</v>
      </c>
      <c r="B362" s="11" t="s">
        <v>12</v>
      </c>
      <c r="C362" s="22" t="e">
        <f>NA()</f>
        <v>#N/A</v>
      </c>
      <c r="D362" s="10">
        <v>50</v>
      </c>
      <c r="E362" s="10">
        <v>131</v>
      </c>
      <c r="F362" s="10">
        <v>98</v>
      </c>
      <c r="H362" s="39"/>
      <c r="I362" s="40"/>
      <c r="J362" s="39"/>
      <c r="K362" s="39"/>
      <c r="L362" s="38"/>
      <c r="M362" s="38"/>
    </row>
    <row r="363" spans="1:13" x14ac:dyDescent="0.3">
      <c r="A363" s="10">
        <v>2013</v>
      </c>
      <c r="B363" s="11" t="s">
        <v>13</v>
      </c>
      <c r="C363" s="22" t="e">
        <f>NA()</f>
        <v>#N/A</v>
      </c>
      <c r="D363" s="10">
        <v>-100</v>
      </c>
      <c r="E363" s="10">
        <v>11</v>
      </c>
      <c r="F363" s="10">
        <v>-47</v>
      </c>
      <c r="H363" s="39"/>
      <c r="I363" s="40"/>
      <c r="J363" s="39"/>
      <c r="K363" s="39"/>
      <c r="L363" s="38"/>
      <c r="M363" s="38"/>
    </row>
    <row r="364" spans="1:13" x14ac:dyDescent="0.3">
      <c r="A364" s="10">
        <v>2013</v>
      </c>
      <c r="B364" s="11" t="s">
        <v>14</v>
      </c>
      <c r="C364" s="22" t="e">
        <f>NA()</f>
        <v>#N/A</v>
      </c>
      <c r="D364" s="10">
        <v>700</v>
      </c>
      <c r="E364" s="10">
        <v>754</v>
      </c>
      <c r="F364" s="10">
        <v>790</v>
      </c>
      <c r="H364" s="39"/>
      <c r="I364" s="40"/>
      <c r="J364" s="39"/>
      <c r="K364" s="39"/>
      <c r="L364" s="38"/>
      <c r="M364" s="38"/>
    </row>
    <row r="365" spans="1:13" x14ac:dyDescent="0.3">
      <c r="A365" s="10">
        <v>2013</v>
      </c>
      <c r="B365" s="11" t="s">
        <v>15</v>
      </c>
      <c r="C365" s="22" t="e">
        <f>NA()</f>
        <v>#N/A</v>
      </c>
      <c r="D365" s="10">
        <v>100</v>
      </c>
      <c r="E365" s="10">
        <v>165</v>
      </c>
      <c r="F365" s="10">
        <v>105</v>
      </c>
      <c r="H365" s="39"/>
      <c r="I365" s="40"/>
      <c r="J365" s="39"/>
      <c r="K365" s="39"/>
      <c r="L365" s="38"/>
      <c r="M365" s="38"/>
    </row>
    <row r="366" spans="1:13" x14ac:dyDescent="0.3">
      <c r="A366" s="10">
        <v>2013</v>
      </c>
      <c r="B366" s="11" t="s">
        <v>16</v>
      </c>
      <c r="C366" s="22" t="e">
        <f>NA()</f>
        <v>#N/A</v>
      </c>
      <c r="D366" s="10">
        <v>450</v>
      </c>
      <c r="E366" s="10">
        <v>504</v>
      </c>
      <c r="F366" s="10">
        <v>470</v>
      </c>
      <c r="H366" s="39"/>
      <c r="I366" s="40"/>
      <c r="J366" s="39"/>
      <c r="K366" s="39"/>
      <c r="L366" s="38"/>
      <c r="M366" s="38"/>
    </row>
    <row r="367" spans="1:13" x14ac:dyDescent="0.3">
      <c r="A367" s="10">
        <v>2013</v>
      </c>
      <c r="B367" s="11" t="s">
        <v>17</v>
      </c>
      <c r="C367" s="22" t="e">
        <f>NA()</f>
        <v>#N/A</v>
      </c>
      <c r="D367" s="10">
        <v>900</v>
      </c>
      <c r="E367" s="10">
        <v>934</v>
      </c>
      <c r="F367" s="10">
        <v>875</v>
      </c>
      <c r="H367" s="39"/>
      <c r="I367" s="40"/>
      <c r="J367" s="39"/>
      <c r="K367" s="39"/>
      <c r="L367" s="38"/>
      <c r="M367" s="38"/>
    </row>
    <row r="368" spans="1:13" x14ac:dyDescent="0.3">
      <c r="A368" s="10">
        <v>2013</v>
      </c>
      <c r="B368" s="11" t="s">
        <v>18</v>
      </c>
      <c r="C368" s="22" t="e">
        <f>NA()</f>
        <v>#N/A</v>
      </c>
      <c r="D368" s="10">
        <v>1550</v>
      </c>
      <c r="E368" s="10">
        <v>693</v>
      </c>
      <c r="F368" s="10">
        <v>1211</v>
      </c>
      <c r="H368" s="39"/>
      <c r="I368" s="40"/>
      <c r="J368" s="39"/>
      <c r="K368" s="39"/>
      <c r="L368" s="38"/>
      <c r="M368" s="38"/>
    </row>
    <row r="369" spans="1:13" x14ac:dyDescent="0.3">
      <c r="A369" s="10">
        <v>2013</v>
      </c>
      <c r="B369" s="11" t="s">
        <v>19</v>
      </c>
      <c r="C369" s="22" t="e">
        <f>NA()</f>
        <v>#N/A</v>
      </c>
      <c r="D369" s="10">
        <v>600</v>
      </c>
      <c r="E369" s="10">
        <v>521</v>
      </c>
      <c r="F369" s="10">
        <v>520</v>
      </c>
      <c r="H369" s="39"/>
      <c r="I369" s="40"/>
      <c r="J369" s="39"/>
      <c r="K369" s="39"/>
      <c r="L369" s="38"/>
      <c r="M369" s="38"/>
    </row>
    <row r="370" spans="1:13" x14ac:dyDescent="0.3">
      <c r="A370" s="10">
        <v>2013</v>
      </c>
      <c r="B370" s="11" t="s">
        <v>20</v>
      </c>
      <c r="C370" s="22" t="e">
        <f>NA()</f>
        <v>#N/A</v>
      </c>
      <c r="D370" s="10">
        <v>-350</v>
      </c>
      <c r="E370" s="10">
        <v>-309</v>
      </c>
      <c r="F370" s="10">
        <v>-329</v>
      </c>
      <c r="H370" s="39"/>
      <c r="I370" s="40"/>
      <c r="J370" s="39"/>
      <c r="K370" s="39"/>
      <c r="L370" s="38"/>
      <c r="M370" s="38"/>
    </row>
    <row r="371" spans="1:13" x14ac:dyDescent="0.3">
      <c r="A371" s="10">
        <v>2013</v>
      </c>
      <c r="B371" s="11" t="s">
        <v>21</v>
      </c>
      <c r="C371" s="22" t="e">
        <f>NA()</f>
        <v>#N/A</v>
      </c>
      <c r="D371" s="10">
        <v>350</v>
      </c>
      <c r="E371" s="10">
        <v>423</v>
      </c>
      <c r="F371" s="10">
        <v>412</v>
      </c>
      <c r="H371" s="39"/>
      <c r="I371" s="40"/>
      <c r="J371" s="39"/>
      <c r="K371" s="39"/>
      <c r="L371" s="38"/>
      <c r="M371" s="38"/>
    </row>
    <row r="372" spans="1:13" x14ac:dyDescent="0.3">
      <c r="A372" s="10">
        <v>2013</v>
      </c>
      <c r="B372" s="11" t="s">
        <v>22</v>
      </c>
      <c r="C372" s="22" t="e">
        <f>NA()</f>
        <v>#N/A</v>
      </c>
      <c r="D372" s="10">
        <v>0</v>
      </c>
      <c r="E372" s="10">
        <v>108</v>
      </c>
      <c r="F372" s="10">
        <v>38</v>
      </c>
      <c r="H372" s="39"/>
      <c r="I372" s="40"/>
      <c r="J372" s="39"/>
      <c r="K372" s="39"/>
      <c r="L372" s="38"/>
      <c r="M372" s="38"/>
    </row>
    <row r="373" spans="1:13" x14ac:dyDescent="0.3">
      <c r="A373" s="10">
        <v>2013</v>
      </c>
      <c r="B373" s="11" t="s">
        <v>23</v>
      </c>
      <c r="C373" s="22" t="e">
        <f>NA()</f>
        <v>#N/A</v>
      </c>
      <c r="D373" s="10">
        <v>0</v>
      </c>
      <c r="E373" s="10">
        <v>-33</v>
      </c>
      <c r="F373" s="10">
        <v>-28</v>
      </c>
      <c r="H373" s="39"/>
      <c r="I373" s="40"/>
      <c r="J373" s="39"/>
      <c r="K373" s="39"/>
      <c r="L373" s="38"/>
      <c r="M373" s="38"/>
    </row>
    <row r="374" spans="1:13" x14ac:dyDescent="0.3">
      <c r="A374" s="10">
        <v>2013</v>
      </c>
      <c r="B374" s="11" t="s">
        <v>24</v>
      </c>
      <c r="C374" s="22" t="e">
        <f>NA()</f>
        <v>#N/A</v>
      </c>
      <c r="D374" s="10">
        <v>-200</v>
      </c>
      <c r="E374" s="10">
        <v>-27</v>
      </c>
      <c r="F374" s="10">
        <v>-89</v>
      </c>
      <c r="H374" s="39"/>
      <c r="I374" s="40"/>
      <c r="J374" s="39"/>
      <c r="K374" s="39"/>
      <c r="L374" s="38"/>
      <c r="M374" s="38"/>
    </row>
    <row r="375" spans="1:13" x14ac:dyDescent="0.3">
      <c r="A375" s="10">
        <v>2013</v>
      </c>
      <c r="B375" s="11" t="s">
        <v>25</v>
      </c>
      <c r="C375" s="22" t="e">
        <f>NA()</f>
        <v>#N/A</v>
      </c>
      <c r="D375" s="10">
        <v>-250</v>
      </c>
      <c r="E375" s="10">
        <v>-263</v>
      </c>
      <c r="F375" s="10">
        <v>-326</v>
      </c>
      <c r="H375" s="39"/>
      <c r="I375" s="40"/>
      <c r="J375" s="39"/>
      <c r="K375" s="39"/>
      <c r="L375" s="38"/>
      <c r="M375" s="38"/>
    </row>
    <row r="376" spans="1:13" x14ac:dyDescent="0.3">
      <c r="A376" s="10">
        <v>2013</v>
      </c>
      <c r="B376" s="11" t="s">
        <v>26</v>
      </c>
      <c r="C376" s="22" t="e">
        <f>NA()</f>
        <v>#N/A</v>
      </c>
      <c r="D376" s="10">
        <v>50</v>
      </c>
      <c r="E376" s="10">
        <v>56</v>
      </c>
      <c r="F376" s="10">
        <v>70</v>
      </c>
      <c r="H376" s="39"/>
      <c r="I376" s="40"/>
      <c r="J376" s="39"/>
      <c r="K376" s="39"/>
      <c r="L376" s="38"/>
      <c r="M376" s="38"/>
    </row>
    <row r="377" spans="1:13" x14ac:dyDescent="0.3">
      <c r="A377" s="10">
        <v>2013</v>
      </c>
      <c r="B377" s="11" t="s">
        <v>76</v>
      </c>
      <c r="C377" s="22" t="e">
        <f>NA()</f>
        <v>#N/A</v>
      </c>
      <c r="D377" s="10">
        <v>1300</v>
      </c>
      <c r="E377" s="10">
        <v>1241</v>
      </c>
      <c r="F377" s="10">
        <v>1291</v>
      </c>
      <c r="H377" s="39"/>
      <c r="I377" s="40"/>
      <c r="J377" s="39"/>
      <c r="K377" s="39"/>
      <c r="L377" s="38"/>
      <c r="M377" s="38"/>
    </row>
    <row r="378" spans="1:13" x14ac:dyDescent="0.3">
      <c r="A378" s="10">
        <v>2013</v>
      </c>
      <c r="B378" s="11" t="s">
        <v>27</v>
      </c>
      <c r="C378" s="22" t="e">
        <f>NA()</f>
        <v>#N/A</v>
      </c>
      <c r="D378" s="10">
        <v>50</v>
      </c>
      <c r="E378" s="10">
        <v>165</v>
      </c>
      <c r="F378" s="10">
        <v>118</v>
      </c>
      <c r="H378" s="39"/>
      <c r="I378" s="40"/>
      <c r="J378" s="39"/>
      <c r="K378" s="39"/>
      <c r="L378" s="38"/>
      <c r="M378" s="38"/>
    </row>
    <row r="379" spans="1:13" x14ac:dyDescent="0.3">
      <c r="A379" s="10">
        <v>2013</v>
      </c>
      <c r="B379" s="11" t="s">
        <v>28</v>
      </c>
      <c r="C379" s="22" t="e">
        <f>NA()</f>
        <v>#N/A</v>
      </c>
      <c r="D379" s="10">
        <v>250</v>
      </c>
      <c r="E379" s="10">
        <v>437</v>
      </c>
      <c r="F379" s="10">
        <v>324</v>
      </c>
      <c r="H379" s="39"/>
      <c r="I379" s="40"/>
      <c r="J379" s="39"/>
      <c r="K379" s="39"/>
      <c r="L379" s="38"/>
      <c r="M379" s="38"/>
    </row>
    <row r="380" spans="1:13" x14ac:dyDescent="0.3">
      <c r="A380" s="10">
        <v>2013</v>
      </c>
      <c r="B380" s="11" t="s">
        <v>29</v>
      </c>
      <c r="C380" s="22" t="e">
        <f>NA()</f>
        <v>#N/A</v>
      </c>
      <c r="D380" s="10">
        <v>50</v>
      </c>
      <c r="E380" s="10">
        <v>30</v>
      </c>
      <c r="F380" s="10">
        <v>44</v>
      </c>
      <c r="H380" s="39"/>
      <c r="I380" s="40"/>
      <c r="J380" s="39"/>
      <c r="K380" s="39"/>
      <c r="L380" s="38"/>
      <c r="M380" s="38"/>
    </row>
    <row r="381" spans="1:13" x14ac:dyDescent="0.3">
      <c r="A381" s="10">
        <v>2013</v>
      </c>
      <c r="B381" s="11" t="s">
        <v>30</v>
      </c>
      <c r="C381" s="22" t="e">
        <f>NA()</f>
        <v>#N/A</v>
      </c>
      <c r="D381" s="10">
        <v>250</v>
      </c>
      <c r="E381" s="10">
        <v>340</v>
      </c>
      <c r="F381" s="10">
        <v>308</v>
      </c>
      <c r="H381" s="39"/>
      <c r="I381" s="40"/>
      <c r="J381" s="39"/>
      <c r="K381" s="39"/>
      <c r="L381" s="38"/>
      <c r="M381" s="38"/>
    </row>
    <row r="382" spans="1:13" x14ac:dyDescent="0.3">
      <c r="A382" s="10">
        <v>2013</v>
      </c>
      <c r="B382" s="11" t="s">
        <v>31</v>
      </c>
      <c r="C382" s="22" t="e">
        <f>NA()</f>
        <v>#N/A</v>
      </c>
      <c r="D382" s="10">
        <v>400</v>
      </c>
      <c r="E382" s="10">
        <v>506</v>
      </c>
      <c r="F382" s="10">
        <v>360</v>
      </c>
      <c r="H382" s="39"/>
      <c r="I382" s="40"/>
      <c r="J382" s="39"/>
      <c r="K382" s="39"/>
      <c r="L382" s="38"/>
      <c r="M382" s="38"/>
    </row>
    <row r="383" spans="1:13" x14ac:dyDescent="0.3">
      <c r="A383" s="10">
        <v>2013</v>
      </c>
      <c r="B383" s="11" t="s">
        <v>32</v>
      </c>
      <c r="C383" s="22" t="e">
        <f>NA()</f>
        <v>#N/A</v>
      </c>
      <c r="D383" s="10">
        <v>450</v>
      </c>
      <c r="E383" s="10">
        <v>407</v>
      </c>
      <c r="F383" s="10">
        <v>380</v>
      </c>
      <c r="H383" s="39"/>
      <c r="I383" s="40"/>
      <c r="J383" s="39"/>
      <c r="K383" s="39"/>
      <c r="L383" s="38"/>
      <c r="M383" s="38"/>
    </row>
    <row r="384" spans="1:13" x14ac:dyDescent="0.3">
      <c r="A384" s="10">
        <v>2013</v>
      </c>
      <c r="B384" s="11" t="s">
        <v>33</v>
      </c>
      <c r="C384" s="22" t="e">
        <f>NA()</f>
        <v>#N/A</v>
      </c>
      <c r="D384" s="10">
        <v>-200</v>
      </c>
      <c r="E384" s="10">
        <v>-156</v>
      </c>
      <c r="F384" s="10">
        <v>-166</v>
      </c>
      <c r="H384" s="39"/>
      <c r="I384" s="40"/>
      <c r="J384" s="39"/>
      <c r="K384" s="39"/>
      <c r="L384" s="38"/>
      <c r="M384" s="38"/>
    </row>
    <row r="385" spans="1:13" x14ac:dyDescent="0.3">
      <c r="A385" s="10">
        <v>2013</v>
      </c>
      <c r="B385" s="11" t="s">
        <v>34</v>
      </c>
      <c r="C385" s="22" t="e">
        <f>NA()</f>
        <v>#N/A</v>
      </c>
      <c r="D385" s="10">
        <v>150</v>
      </c>
      <c r="E385" s="10">
        <v>141</v>
      </c>
      <c r="F385" s="10">
        <v>108</v>
      </c>
      <c r="H385" s="39"/>
      <c r="I385" s="40"/>
      <c r="J385" s="39"/>
      <c r="K385" s="39"/>
      <c r="L385" s="38"/>
      <c r="M385" s="38"/>
    </row>
    <row r="386" spans="1:13" x14ac:dyDescent="0.3">
      <c r="A386" s="10">
        <v>2014</v>
      </c>
      <c r="B386" s="11" t="s">
        <v>6</v>
      </c>
      <c r="C386" s="22" t="e">
        <f>NA()</f>
        <v>#N/A</v>
      </c>
      <c r="D386" s="10">
        <v>1600</v>
      </c>
      <c r="E386" s="10">
        <v>1163</v>
      </c>
      <c r="F386" s="10">
        <v>1254</v>
      </c>
      <c r="H386" s="39"/>
      <c r="I386" s="40"/>
      <c r="J386" s="39"/>
      <c r="K386" s="39"/>
      <c r="L386" s="38"/>
      <c r="M386" s="38"/>
    </row>
    <row r="387" spans="1:13" x14ac:dyDescent="0.3">
      <c r="A387" s="10">
        <v>2014</v>
      </c>
      <c r="B387" s="11" t="s">
        <v>7</v>
      </c>
      <c r="C387" s="22" t="e">
        <f>NA()</f>
        <v>#N/A</v>
      </c>
      <c r="D387" s="10">
        <v>1200</v>
      </c>
      <c r="E387" s="10">
        <v>1086</v>
      </c>
      <c r="F387" s="10">
        <v>1120</v>
      </c>
      <c r="H387" s="39"/>
      <c r="I387" s="40"/>
      <c r="J387" s="39"/>
      <c r="K387" s="39"/>
      <c r="L387" s="38"/>
      <c r="M387" s="38"/>
    </row>
    <row r="388" spans="1:13" x14ac:dyDescent="0.3">
      <c r="A388" s="10">
        <v>2014</v>
      </c>
      <c r="B388" s="11" t="s">
        <v>8</v>
      </c>
      <c r="C388" s="22" t="e">
        <f>NA()</f>
        <v>#N/A</v>
      </c>
      <c r="D388" s="10">
        <v>150</v>
      </c>
      <c r="E388" s="10">
        <v>165</v>
      </c>
      <c r="F388" s="10">
        <v>76</v>
      </c>
      <c r="H388" s="39"/>
      <c r="I388" s="40"/>
      <c r="J388" s="39"/>
      <c r="K388" s="39"/>
      <c r="L388" s="38"/>
      <c r="M388" s="38"/>
    </row>
    <row r="389" spans="1:13" x14ac:dyDescent="0.3">
      <c r="A389" s="10">
        <v>2014</v>
      </c>
      <c r="B389" s="11" t="s">
        <v>74</v>
      </c>
      <c r="C389" s="22" t="e">
        <f>NA()</f>
        <v>#N/A</v>
      </c>
      <c r="D389" s="10">
        <v>-150</v>
      </c>
      <c r="E389" s="10">
        <v>122</v>
      </c>
      <c r="F389" s="10">
        <v>-49</v>
      </c>
      <c r="H389" s="39"/>
      <c r="I389" s="40"/>
      <c r="J389" s="39"/>
      <c r="K389" s="39"/>
      <c r="L389" s="38"/>
      <c r="M389" s="38"/>
    </row>
    <row r="390" spans="1:13" x14ac:dyDescent="0.3">
      <c r="A390" s="10">
        <v>2014</v>
      </c>
      <c r="B390" s="11" t="s">
        <v>9</v>
      </c>
      <c r="C390" s="22" t="e">
        <f>NA()</f>
        <v>#N/A</v>
      </c>
      <c r="D390" s="10">
        <v>3650</v>
      </c>
      <c r="E390" s="10">
        <v>4265</v>
      </c>
      <c r="F390" s="10">
        <v>4686</v>
      </c>
      <c r="H390" s="39"/>
      <c r="I390" s="40"/>
      <c r="J390" s="39"/>
      <c r="K390" s="39"/>
      <c r="L390" s="38"/>
      <c r="M390" s="38"/>
    </row>
    <row r="391" spans="1:13" x14ac:dyDescent="0.3">
      <c r="A391" s="10">
        <v>2014</v>
      </c>
      <c r="B391" s="11" t="s">
        <v>10</v>
      </c>
      <c r="C391" s="22" t="e">
        <f>NA()</f>
        <v>#N/A</v>
      </c>
      <c r="D391" s="10">
        <v>-50</v>
      </c>
      <c r="E391" s="10">
        <v>-14</v>
      </c>
      <c r="F391" s="10">
        <v>-48</v>
      </c>
      <c r="H391" s="39"/>
      <c r="I391" s="40"/>
      <c r="J391" s="39"/>
      <c r="K391" s="39"/>
      <c r="L391" s="38"/>
      <c r="M391" s="38"/>
    </row>
    <row r="392" spans="1:13" x14ac:dyDescent="0.3">
      <c r="A392" s="10">
        <v>2014</v>
      </c>
      <c r="B392" s="11" t="s">
        <v>75</v>
      </c>
      <c r="C392" s="22" t="e">
        <f>NA()</f>
        <v>#N/A</v>
      </c>
      <c r="D392" s="10">
        <v>50</v>
      </c>
      <c r="E392" s="10">
        <v>24</v>
      </c>
      <c r="F392" s="10">
        <v>-22</v>
      </c>
      <c r="H392" s="39"/>
      <c r="I392" s="40"/>
      <c r="J392" s="39"/>
      <c r="K392" s="39"/>
      <c r="L392" s="38"/>
      <c r="M392" s="38"/>
    </row>
    <row r="393" spans="1:13" x14ac:dyDescent="0.3">
      <c r="A393" s="10">
        <v>2014</v>
      </c>
      <c r="B393" s="11" t="s">
        <v>11</v>
      </c>
      <c r="C393" s="22" t="e">
        <f>NA()</f>
        <v>#N/A</v>
      </c>
      <c r="D393" s="10">
        <v>500</v>
      </c>
      <c r="E393" s="10">
        <v>362</v>
      </c>
      <c r="F393" s="10">
        <v>394</v>
      </c>
      <c r="H393" s="39"/>
      <c r="I393" s="40"/>
      <c r="J393" s="39"/>
      <c r="K393" s="39"/>
      <c r="L393" s="38"/>
      <c r="M393" s="38"/>
    </row>
    <row r="394" spans="1:13" x14ac:dyDescent="0.3">
      <c r="A394" s="10">
        <v>2014</v>
      </c>
      <c r="B394" s="11" t="s">
        <v>12</v>
      </c>
      <c r="C394" s="22" t="e">
        <f>NA()</f>
        <v>#N/A</v>
      </c>
      <c r="D394" s="10">
        <v>100</v>
      </c>
      <c r="E394" s="10">
        <v>122</v>
      </c>
      <c r="F394" s="10">
        <v>99</v>
      </c>
      <c r="H394" s="39"/>
      <c r="I394" s="40"/>
      <c r="J394" s="39"/>
      <c r="K394" s="39"/>
      <c r="L394" s="38"/>
      <c r="M394" s="38"/>
    </row>
    <row r="395" spans="1:13" x14ac:dyDescent="0.3">
      <c r="A395" s="10">
        <v>2014</v>
      </c>
      <c r="B395" s="11" t="s">
        <v>13</v>
      </c>
      <c r="C395" s="22" t="e">
        <f>NA()</f>
        <v>#N/A</v>
      </c>
      <c r="D395" s="10">
        <v>-100</v>
      </c>
      <c r="E395" s="10">
        <v>10</v>
      </c>
      <c r="F395" s="10">
        <v>-61</v>
      </c>
      <c r="H395" s="39"/>
      <c r="I395" s="40"/>
      <c r="J395" s="39"/>
      <c r="K395" s="39"/>
      <c r="L395" s="38"/>
      <c r="M395" s="38"/>
    </row>
    <row r="396" spans="1:13" x14ac:dyDescent="0.3">
      <c r="A396" s="10">
        <v>2014</v>
      </c>
      <c r="B396" s="11" t="s">
        <v>14</v>
      </c>
      <c r="C396" s="22" t="e">
        <f>NA()</f>
        <v>#N/A</v>
      </c>
      <c r="D396" s="10">
        <v>700</v>
      </c>
      <c r="E396" s="10">
        <v>581</v>
      </c>
      <c r="F396" s="10">
        <v>655</v>
      </c>
      <c r="H396" s="39"/>
      <c r="I396" s="40"/>
      <c r="J396" s="39"/>
      <c r="K396" s="39"/>
      <c r="L396" s="38"/>
      <c r="M396" s="38"/>
    </row>
    <row r="397" spans="1:13" x14ac:dyDescent="0.3">
      <c r="A397" s="10">
        <v>2014</v>
      </c>
      <c r="B397" s="11" t="s">
        <v>15</v>
      </c>
      <c r="C397" s="22" t="e">
        <f>NA()</f>
        <v>#N/A</v>
      </c>
      <c r="D397" s="10">
        <v>100</v>
      </c>
      <c r="E397" s="10">
        <v>203</v>
      </c>
      <c r="F397" s="10">
        <v>129</v>
      </c>
      <c r="H397" s="39"/>
      <c r="I397" s="40"/>
      <c r="J397" s="39"/>
      <c r="K397" s="39"/>
      <c r="L397" s="38"/>
      <c r="M397" s="38"/>
    </row>
    <row r="398" spans="1:13" x14ac:dyDescent="0.3">
      <c r="A398" s="10">
        <v>2014</v>
      </c>
      <c r="B398" s="11" t="s">
        <v>16</v>
      </c>
      <c r="C398" s="22" t="e">
        <f>NA()</f>
        <v>#N/A</v>
      </c>
      <c r="D398" s="10">
        <v>500</v>
      </c>
      <c r="E398" s="10">
        <v>518</v>
      </c>
      <c r="F398" s="10">
        <v>494</v>
      </c>
      <c r="H398" s="39"/>
      <c r="I398" s="40"/>
      <c r="J398" s="39"/>
      <c r="K398" s="39"/>
      <c r="L398" s="38"/>
      <c r="M398" s="38"/>
    </row>
    <row r="399" spans="1:13" x14ac:dyDescent="0.3">
      <c r="A399" s="10">
        <v>2014</v>
      </c>
      <c r="B399" s="11" t="s">
        <v>17</v>
      </c>
      <c r="C399" s="22" t="e">
        <f>NA()</f>
        <v>#N/A</v>
      </c>
      <c r="D399" s="10">
        <v>900</v>
      </c>
      <c r="E399" s="10">
        <v>997</v>
      </c>
      <c r="F399" s="10">
        <v>989</v>
      </c>
      <c r="H399" s="39"/>
      <c r="I399" s="40"/>
      <c r="J399" s="39"/>
      <c r="K399" s="39"/>
      <c r="L399" s="38"/>
      <c r="M399" s="38"/>
    </row>
    <row r="400" spans="1:13" x14ac:dyDescent="0.3">
      <c r="A400" s="10">
        <v>2014</v>
      </c>
      <c r="B400" s="11" t="s">
        <v>18</v>
      </c>
      <c r="C400" s="22" t="e">
        <f>NA()</f>
        <v>#N/A</v>
      </c>
      <c r="D400" s="10">
        <v>1600</v>
      </c>
      <c r="E400" s="10">
        <v>812</v>
      </c>
      <c r="F400" s="10">
        <v>1187</v>
      </c>
      <c r="H400" s="39"/>
      <c r="I400" s="40"/>
      <c r="J400" s="39"/>
      <c r="K400" s="39"/>
      <c r="L400" s="38"/>
      <c r="M400" s="38"/>
    </row>
    <row r="401" spans="1:13" x14ac:dyDescent="0.3">
      <c r="A401" s="10">
        <v>2014</v>
      </c>
      <c r="B401" s="11" t="s">
        <v>19</v>
      </c>
      <c r="C401" s="22" t="e">
        <f>NA()</f>
        <v>#N/A</v>
      </c>
      <c r="D401" s="10">
        <v>600</v>
      </c>
      <c r="E401" s="10">
        <v>461</v>
      </c>
      <c r="F401" s="10">
        <v>455</v>
      </c>
      <c r="H401" s="39"/>
      <c r="I401" s="40"/>
      <c r="J401" s="39"/>
      <c r="K401" s="39"/>
      <c r="L401" s="38"/>
      <c r="M401" s="38"/>
    </row>
    <row r="402" spans="1:13" x14ac:dyDescent="0.3">
      <c r="A402" s="10">
        <v>2014</v>
      </c>
      <c r="B402" s="11" t="s">
        <v>20</v>
      </c>
      <c r="C402" s="22" t="e">
        <f>NA()</f>
        <v>#N/A</v>
      </c>
      <c r="D402" s="10">
        <v>-350</v>
      </c>
      <c r="E402" s="10">
        <v>-303</v>
      </c>
      <c r="F402" s="10">
        <v>-338</v>
      </c>
      <c r="H402" s="39"/>
      <c r="I402" s="40"/>
      <c r="J402" s="39"/>
      <c r="K402" s="39"/>
      <c r="L402" s="38"/>
      <c r="M402" s="38"/>
    </row>
    <row r="403" spans="1:13" x14ac:dyDescent="0.3">
      <c r="A403" s="10">
        <v>2014</v>
      </c>
      <c r="B403" s="11" t="s">
        <v>21</v>
      </c>
      <c r="C403" s="22" t="e">
        <f>NA()</f>
        <v>#N/A</v>
      </c>
      <c r="D403" s="10">
        <v>350</v>
      </c>
      <c r="E403" s="10">
        <v>427</v>
      </c>
      <c r="F403" s="10">
        <v>427</v>
      </c>
      <c r="H403" s="39"/>
      <c r="I403" s="40"/>
      <c r="J403" s="39"/>
      <c r="K403" s="39"/>
      <c r="L403" s="38"/>
      <c r="M403" s="38"/>
    </row>
    <row r="404" spans="1:13" x14ac:dyDescent="0.3">
      <c r="A404" s="10">
        <v>2014</v>
      </c>
      <c r="B404" s="11" t="s">
        <v>22</v>
      </c>
      <c r="C404" s="22" t="e">
        <f>NA()</f>
        <v>#N/A</v>
      </c>
      <c r="D404" s="10">
        <v>0</v>
      </c>
      <c r="E404" s="10">
        <v>134</v>
      </c>
      <c r="F404" s="10">
        <v>52</v>
      </c>
      <c r="H404" s="39"/>
      <c r="I404" s="40"/>
      <c r="J404" s="39"/>
      <c r="K404" s="39"/>
      <c r="L404" s="38"/>
      <c r="M404" s="38"/>
    </row>
    <row r="405" spans="1:13" x14ac:dyDescent="0.3">
      <c r="A405" s="10">
        <v>2014</v>
      </c>
      <c r="B405" s="11" t="s">
        <v>23</v>
      </c>
      <c r="C405" s="22" t="e">
        <f>NA()</f>
        <v>#N/A</v>
      </c>
      <c r="D405" s="10">
        <v>0</v>
      </c>
      <c r="E405" s="10">
        <v>-10</v>
      </c>
      <c r="F405" s="10">
        <v>-13</v>
      </c>
      <c r="H405" s="39"/>
      <c r="I405" s="40"/>
      <c r="J405" s="39"/>
      <c r="K405" s="39"/>
      <c r="L405" s="38"/>
      <c r="M405" s="38"/>
    </row>
    <row r="406" spans="1:13" x14ac:dyDescent="0.3">
      <c r="A406" s="10">
        <v>2014</v>
      </c>
      <c r="B406" s="11" t="s">
        <v>24</v>
      </c>
      <c r="C406" s="22" t="e">
        <f>NA()</f>
        <v>#N/A</v>
      </c>
      <c r="D406" s="10">
        <v>-200</v>
      </c>
      <c r="E406" s="10">
        <v>-86</v>
      </c>
      <c r="F406" s="10">
        <v>-152</v>
      </c>
      <c r="H406" s="39"/>
      <c r="I406" s="40"/>
      <c r="J406" s="39"/>
      <c r="K406" s="39"/>
      <c r="L406" s="38"/>
      <c r="M406" s="38"/>
    </row>
    <row r="407" spans="1:13" x14ac:dyDescent="0.3">
      <c r="A407" s="10">
        <v>2014</v>
      </c>
      <c r="B407" s="11" t="s">
        <v>25</v>
      </c>
      <c r="C407" s="22" t="e">
        <f>NA()</f>
        <v>#N/A</v>
      </c>
      <c r="D407" s="10">
        <v>-200</v>
      </c>
      <c r="E407" s="10">
        <v>-275</v>
      </c>
      <c r="F407" s="10">
        <v>-375</v>
      </c>
      <c r="H407" s="39"/>
      <c r="I407" s="40"/>
      <c r="J407" s="39"/>
      <c r="K407" s="39"/>
      <c r="L407" s="38"/>
      <c r="M407" s="38"/>
    </row>
    <row r="408" spans="1:13" x14ac:dyDescent="0.3">
      <c r="A408" s="10">
        <v>2014</v>
      </c>
      <c r="B408" s="11" t="s">
        <v>26</v>
      </c>
      <c r="C408" s="22" t="e">
        <f>NA()</f>
        <v>#N/A</v>
      </c>
      <c r="D408" s="10">
        <v>50</v>
      </c>
      <c r="E408" s="10">
        <v>62</v>
      </c>
      <c r="F408" s="10">
        <v>87</v>
      </c>
      <c r="H408" s="39"/>
      <c r="I408" s="40"/>
      <c r="J408" s="39"/>
      <c r="K408" s="39"/>
      <c r="L408" s="38"/>
      <c r="M408" s="38"/>
    </row>
    <row r="409" spans="1:13" x14ac:dyDescent="0.3">
      <c r="A409" s="10">
        <v>2014</v>
      </c>
      <c r="B409" s="11" t="s">
        <v>76</v>
      </c>
      <c r="C409" s="22" t="e">
        <f>NA()</f>
        <v>#N/A</v>
      </c>
      <c r="D409" s="10">
        <v>1300</v>
      </c>
      <c r="E409" s="10">
        <v>1230</v>
      </c>
      <c r="F409" s="10">
        <v>1302</v>
      </c>
      <c r="H409" s="39"/>
      <c r="I409" s="40"/>
      <c r="J409" s="39"/>
      <c r="K409" s="39"/>
      <c r="L409" s="38"/>
      <c r="M409" s="38"/>
    </row>
    <row r="410" spans="1:13" x14ac:dyDescent="0.3">
      <c r="A410" s="10">
        <v>2014</v>
      </c>
      <c r="B410" s="11" t="s">
        <v>27</v>
      </c>
      <c r="C410" s="22" t="e">
        <f>NA()</f>
        <v>#N/A</v>
      </c>
      <c r="D410" s="10">
        <v>50</v>
      </c>
      <c r="E410" s="10">
        <v>191</v>
      </c>
      <c r="F410" s="10">
        <v>153</v>
      </c>
      <c r="H410" s="39"/>
      <c r="I410" s="40"/>
      <c r="J410" s="39"/>
      <c r="K410" s="39"/>
      <c r="L410" s="38"/>
      <c r="M410" s="38"/>
    </row>
    <row r="411" spans="1:13" x14ac:dyDescent="0.3">
      <c r="A411" s="10">
        <v>2014</v>
      </c>
      <c r="B411" s="11" t="s">
        <v>28</v>
      </c>
      <c r="C411" s="22" t="e">
        <f>NA()</f>
        <v>#N/A</v>
      </c>
      <c r="D411" s="10">
        <v>250</v>
      </c>
      <c r="E411" s="10">
        <v>325</v>
      </c>
      <c r="F411" s="10">
        <v>225</v>
      </c>
      <c r="H411" s="39"/>
      <c r="I411" s="40"/>
      <c r="J411" s="39"/>
      <c r="K411" s="39"/>
      <c r="L411" s="38"/>
      <c r="M411" s="38"/>
    </row>
    <row r="412" spans="1:13" x14ac:dyDescent="0.3">
      <c r="A412" s="10">
        <v>2014</v>
      </c>
      <c r="B412" s="11" t="s">
        <v>29</v>
      </c>
      <c r="C412" s="22" t="e">
        <f>NA()</f>
        <v>#N/A</v>
      </c>
      <c r="D412" s="10">
        <v>50</v>
      </c>
      <c r="E412" s="10">
        <v>27</v>
      </c>
      <c r="F412" s="10">
        <v>55</v>
      </c>
      <c r="H412" s="39"/>
      <c r="I412" s="40"/>
      <c r="J412" s="39"/>
      <c r="K412" s="39"/>
      <c r="L412" s="38"/>
      <c r="M412" s="38"/>
    </row>
    <row r="413" spans="1:13" x14ac:dyDescent="0.3">
      <c r="A413" s="10">
        <v>2014</v>
      </c>
      <c r="B413" s="11" t="s">
        <v>30</v>
      </c>
      <c r="C413" s="22" t="e">
        <f>NA()</f>
        <v>#N/A</v>
      </c>
      <c r="D413" s="10">
        <v>250</v>
      </c>
      <c r="E413" s="10">
        <v>347</v>
      </c>
      <c r="F413" s="10">
        <v>303</v>
      </c>
      <c r="H413" s="39"/>
      <c r="I413" s="40"/>
      <c r="J413" s="39"/>
      <c r="K413" s="39"/>
      <c r="L413" s="38"/>
      <c r="M413" s="38"/>
    </row>
    <row r="414" spans="1:13" x14ac:dyDescent="0.3">
      <c r="A414" s="10">
        <v>2014</v>
      </c>
      <c r="B414" s="11" t="s">
        <v>31</v>
      </c>
      <c r="C414" s="22" t="e">
        <f>NA()</f>
        <v>#N/A</v>
      </c>
      <c r="D414" s="10">
        <v>400</v>
      </c>
      <c r="E414" s="10">
        <v>495</v>
      </c>
      <c r="F414" s="10">
        <v>364</v>
      </c>
      <c r="H414" s="39"/>
      <c r="I414" s="40"/>
      <c r="J414" s="39"/>
      <c r="K414" s="39"/>
      <c r="L414" s="38"/>
      <c r="M414" s="38"/>
    </row>
    <row r="415" spans="1:13" x14ac:dyDescent="0.3">
      <c r="A415" s="10">
        <v>2014</v>
      </c>
      <c r="B415" s="11" t="s">
        <v>32</v>
      </c>
      <c r="C415" s="22" t="e">
        <f>NA()</f>
        <v>#N/A</v>
      </c>
      <c r="D415" s="10">
        <v>450</v>
      </c>
      <c r="E415" s="10">
        <v>396</v>
      </c>
      <c r="F415" s="10">
        <v>470</v>
      </c>
      <c r="H415" s="39"/>
      <c r="I415" s="40"/>
      <c r="J415" s="39"/>
      <c r="K415" s="39"/>
      <c r="L415" s="38"/>
      <c r="M415" s="38"/>
    </row>
    <row r="416" spans="1:13" x14ac:dyDescent="0.3">
      <c r="A416" s="10">
        <v>2014</v>
      </c>
      <c r="B416" s="11" t="s">
        <v>33</v>
      </c>
      <c r="C416" s="22" t="e">
        <f>NA()</f>
        <v>#N/A</v>
      </c>
      <c r="D416" s="10">
        <v>-200</v>
      </c>
      <c r="E416" s="10">
        <v>-142</v>
      </c>
      <c r="F416" s="10">
        <v>-180</v>
      </c>
      <c r="H416" s="39"/>
      <c r="I416" s="40"/>
      <c r="J416" s="39"/>
      <c r="K416" s="39"/>
      <c r="L416" s="38"/>
      <c r="M416" s="38"/>
    </row>
    <row r="417" spans="1:13" x14ac:dyDescent="0.3">
      <c r="A417" s="10">
        <v>2014</v>
      </c>
      <c r="B417" s="11" t="s">
        <v>34</v>
      </c>
      <c r="C417" s="22" t="e">
        <f>NA()</f>
        <v>#N/A</v>
      </c>
      <c r="D417" s="10">
        <v>150</v>
      </c>
      <c r="E417" s="10">
        <v>5</v>
      </c>
      <c r="F417" s="10">
        <v>-38</v>
      </c>
      <c r="H417" s="39"/>
      <c r="I417" s="40"/>
      <c r="J417" s="39"/>
      <c r="K417" s="39"/>
      <c r="L417" s="38"/>
      <c r="M417" s="38"/>
    </row>
    <row r="418" spans="1:13" x14ac:dyDescent="0.3">
      <c r="A418" s="10">
        <v>2015</v>
      </c>
      <c r="B418" s="11" t="s">
        <v>6</v>
      </c>
      <c r="C418" s="22" t="e">
        <f>NA()</f>
        <v>#N/A</v>
      </c>
      <c r="D418" s="10">
        <v>1650</v>
      </c>
      <c r="E418" s="10">
        <v>1178</v>
      </c>
      <c r="F418" s="10">
        <v>1182</v>
      </c>
      <c r="H418" s="39"/>
      <c r="I418" s="40"/>
      <c r="J418" s="39"/>
      <c r="K418" s="39"/>
      <c r="L418" s="38"/>
      <c r="M418" s="38"/>
    </row>
    <row r="419" spans="1:13" x14ac:dyDescent="0.3">
      <c r="A419" s="10">
        <v>2015</v>
      </c>
      <c r="B419" s="11" t="s">
        <v>7</v>
      </c>
      <c r="C419" s="22" t="e">
        <f>NA()</f>
        <v>#N/A</v>
      </c>
      <c r="D419" s="10">
        <v>1200</v>
      </c>
      <c r="E419" s="10">
        <v>1308</v>
      </c>
      <c r="F419" s="10">
        <v>1344</v>
      </c>
      <c r="H419" s="39"/>
      <c r="I419" s="40"/>
      <c r="J419" s="39"/>
      <c r="K419" s="39"/>
      <c r="L419" s="38"/>
      <c r="M419" s="38"/>
    </row>
    <row r="420" spans="1:13" x14ac:dyDescent="0.3">
      <c r="A420" s="10">
        <v>2015</v>
      </c>
      <c r="B420" s="11" t="s">
        <v>8</v>
      </c>
      <c r="C420" s="22" t="e">
        <f>NA()</f>
        <v>#N/A</v>
      </c>
      <c r="D420" s="10">
        <v>200</v>
      </c>
      <c r="E420" s="10">
        <v>194</v>
      </c>
      <c r="F420" s="10">
        <v>88</v>
      </c>
      <c r="H420" s="39"/>
      <c r="I420" s="40"/>
      <c r="J420" s="39"/>
      <c r="K420" s="39"/>
      <c r="L420" s="38"/>
      <c r="M420" s="38"/>
    </row>
    <row r="421" spans="1:13" x14ac:dyDescent="0.3">
      <c r="A421" s="10">
        <v>2015</v>
      </c>
      <c r="B421" s="11" t="s">
        <v>74</v>
      </c>
      <c r="C421" s="22" t="e">
        <f>NA()</f>
        <v>#N/A</v>
      </c>
      <c r="D421" s="10">
        <v>-150</v>
      </c>
      <c r="E421" s="10">
        <v>130</v>
      </c>
      <c r="F421" s="10">
        <v>-36</v>
      </c>
      <c r="H421" s="39"/>
      <c r="I421" s="40"/>
      <c r="J421" s="39"/>
      <c r="K421" s="39"/>
      <c r="L421" s="38"/>
      <c r="M421" s="38"/>
    </row>
    <row r="422" spans="1:13" x14ac:dyDescent="0.3">
      <c r="A422" s="10">
        <v>2015</v>
      </c>
      <c r="B422" s="11" t="s">
        <v>9</v>
      </c>
      <c r="C422" s="22" t="e">
        <f>NA()</f>
        <v>#N/A</v>
      </c>
      <c r="D422" s="10">
        <v>3700</v>
      </c>
      <c r="E422" s="10">
        <v>4346</v>
      </c>
      <c r="F422" s="10">
        <v>4899</v>
      </c>
      <c r="H422" s="39"/>
      <c r="I422" s="40"/>
      <c r="J422" s="39"/>
      <c r="K422" s="39"/>
      <c r="L422" s="38"/>
      <c r="M422" s="38"/>
    </row>
    <row r="423" spans="1:13" x14ac:dyDescent="0.3">
      <c r="A423" s="10">
        <v>2015</v>
      </c>
      <c r="B423" s="11" t="s">
        <v>10</v>
      </c>
      <c r="C423" s="22" t="e">
        <f>NA()</f>
        <v>#N/A</v>
      </c>
      <c r="D423" s="10">
        <v>-50</v>
      </c>
      <c r="E423" s="10">
        <v>-8</v>
      </c>
      <c r="F423" s="10">
        <v>-42</v>
      </c>
      <c r="H423" s="39"/>
      <c r="I423" s="40"/>
      <c r="J423" s="39"/>
      <c r="K423" s="39"/>
      <c r="L423" s="38"/>
      <c r="M423" s="38"/>
    </row>
    <row r="424" spans="1:13" x14ac:dyDescent="0.3">
      <c r="A424" s="10">
        <v>2015</v>
      </c>
      <c r="B424" s="11" t="s">
        <v>75</v>
      </c>
      <c r="C424" s="22" t="e">
        <f>NA()</f>
        <v>#N/A</v>
      </c>
      <c r="D424" s="10">
        <v>50</v>
      </c>
      <c r="E424" s="10">
        <v>-7</v>
      </c>
      <c r="F424" s="10">
        <v>-51</v>
      </c>
      <c r="H424" s="39"/>
      <c r="I424" s="40"/>
      <c r="J424" s="39"/>
      <c r="K424" s="39"/>
      <c r="L424" s="38"/>
      <c r="M424" s="38"/>
    </row>
    <row r="425" spans="1:13" x14ac:dyDescent="0.3">
      <c r="A425" s="10">
        <v>2015</v>
      </c>
      <c r="B425" s="11" t="s">
        <v>11</v>
      </c>
      <c r="C425" s="22" t="e">
        <f>NA()</f>
        <v>#N/A</v>
      </c>
      <c r="D425" s="10">
        <v>500</v>
      </c>
      <c r="E425" s="10">
        <v>352</v>
      </c>
      <c r="F425" s="10">
        <v>374</v>
      </c>
      <c r="H425" s="39"/>
      <c r="I425" s="40"/>
      <c r="J425" s="39"/>
      <c r="K425" s="39"/>
      <c r="L425" s="38"/>
      <c r="M425" s="38"/>
    </row>
    <row r="426" spans="1:13" x14ac:dyDescent="0.3">
      <c r="A426" s="10">
        <v>2015</v>
      </c>
      <c r="B426" s="11" t="s">
        <v>12</v>
      </c>
      <c r="C426" s="22" t="e">
        <f>NA()</f>
        <v>#N/A</v>
      </c>
      <c r="D426" s="10">
        <v>100</v>
      </c>
      <c r="E426" s="10">
        <v>81</v>
      </c>
      <c r="F426" s="10">
        <v>46</v>
      </c>
      <c r="H426" s="39"/>
      <c r="I426" s="40"/>
      <c r="J426" s="39"/>
      <c r="K426" s="39"/>
      <c r="L426" s="38"/>
      <c r="M426" s="38"/>
    </row>
    <row r="427" spans="1:13" x14ac:dyDescent="0.3">
      <c r="A427" s="10">
        <v>2015</v>
      </c>
      <c r="B427" s="11" t="s">
        <v>13</v>
      </c>
      <c r="C427" s="22" t="e">
        <f>NA()</f>
        <v>#N/A</v>
      </c>
      <c r="D427" s="10">
        <v>-100</v>
      </c>
      <c r="E427" s="10">
        <v>20</v>
      </c>
      <c r="F427" s="10">
        <v>-68</v>
      </c>
      <c r="H427" s="39"/>
      <c r="I427" s="40"/>
      <c r="J427" s="39"/>
      <c r="K427" s="39"/>
      <c r="L427" s="38"/>
      <c r="M427" s="38"/>
    </row>
    <row r="428" spans="1:13" x14ac:dyDescent="0.3">
      <c r="A428" s="10">
        <v>2015</v>
      </c>
      <c r="B428" s="11" t="s">
        <v>14</v>
      </c>
      <c r="C428" s="22" t="e">
        <f>NA()</f>
        <v>#N/A</v>
      </c>
      <c r="D428" s="10">
        <v>700</v>
      </c>
      <c r="E428" s="10">
        <v>611</v>
      </c>
      <c r="F428" s="10">
        <v>677</v>
      </c>
      <c r="H428" s="39"/>
      <c r="I428" s="40"/>
      <c r="J428" s="39"/>
      <c r="K428" s="39"/>
      <c r="L428" s="38"/>
      <c r="M428" s="38"/>
    </row>
    <row r="429" spans="1:13" x14ac:dyDescent="0.3">
      <c r="A429" s="10">
        <v>2015</v>
      </c>
      <c r="B429" s="11" t="s">
        <v>15</v>
      </c>
      <c r="C429" s="22" t="e">
        <f>NA()</f>
        <v>#N/A</v>
      </c>
      <c r="D429" s="10">
        <v>100</v>
      </c>
      <c r="E429" s="10">
        <v>241</v>
      </c>
      <c r="F429" s="10">
        <v>164</v>
      </c>
      <c r="H429" s="39"/>
      <c r="I429" s="40"/>
      <c r="J429" s="39"/>
      <c r="K429" s="39"/>
      <c r="L429" s="38"/>
      <c r="M429" s="38"/>
    </row>
    <row r="430" spans="1:13" x14ac:dyDescent="0.3">
      <c r="A430" s="10">
        <v>2015</v>
      </c>
      <c r="B430" s="11" t="s">
        <v>16</v>
      </c>
      <c r="C430" s="22" t="e">
        <f>NA()</f>
        <v>#N/A</v>
      </c>
      <c r="D430" s="10">
        <v>500</v>
      </c>
      <c r="E430" s="10">
        <v>550</v>
      </c>
      <c r="F430" s="10">
        <v>502</v>
      </c>
      <c r="H430" s="39"/>
      <c r="I430" s="40"/>
      <c r="J430" s="39"/>
      <c r="K430" s="39"/>
      <c r="L430" s="38"/>
      <c r="M430" s="38"/>
    </row>
    <row r="431" spans="1:13" x14ac:dyDescent="0.3">
      <c r="A431" s="10">
        <v>2015</v>
      </c>
      <c r="B431" s="11" t="s">
        <v>17</v>
      </c>
      <c r="C431" s="22" t="e">
        <f>NA()</f>
        <v>#N/A</v>
      </c>
      <c r="D431" s="10">
        <v>950</v>
      </c>
      <c r="E431" s="10">
        <v>1041</v>
      </c>
      <c r="F431" s="10">
        <v>1043</v>
      </c>
      <c r="H431" s="39"/>
      <c r="I431" s="40"/>
      <c r="J431" s="39"/>
      <c r="K431" s="39"/>
      <c r="L431" s="38"/>
      <c r="M431" s="38"/>
    </row>
    <row r="432" spans="1:13" x14ac:dyDescent="0.3">
      <c r="A432" s="10">
        <v>2015</v>
      </c>
      <c r="B432" s="11" t="s">
        <v>18</v>
      </c>
      <c r="C432" s="22" t="e">
        <f>NA()</f>
        <v>#N/A</v>
      </c>
      <c r="D432" s="10">
        <v>1650</v>
      </c>
      <c r="E432" s="10">
        <v>738</v>
      </c>
      <c r="F432" s="10">
        <v>1062</v>
      </c>
      <c r="H432" s="39"/>
      <c r="I432" s="40"/>
      <c r="J432" s="39"/>
      <c r="K432" s="39"/>
      <c r="L432" s="38"/>
      <c r="M432" s="38"/>
    </row>
    <row r="433" spans="1:13" x14ac:dyDescent="0.3">
      <c r="A433" s="10">
        <v>2015</v>
      </c>
      <c r="B433" s="11" t="s">
        <v>19</v>
      </c>
      <c r="C433" s="22" t="e">
        <f>NA()</f>
        <v>#N/A</v>
      </c>
      <c r="D433" s="10">
        <v>650</v>
      </c>
      <c r="E433" s="10">
        <v>406</v>
      </c>
      <c r="F433" s="10">
        <v>391</v>
      </c>
      <c r="H433" s="39"/>
      <c r="I433" s="40"/>
      <c r="J433" s="39"/>
      <c r="K433" s="39"/>
      <c r="L433" s="38"/>
      <c r="M433" s="38"/>
    </row>
    <row r="434" spans="1:13" x14ac:dyDescent="0.3">
      <c r="A434" s="10">
        <v>2015</v>
      </c>
      <c r="B434" s="11" t="s">
        <v>20</v>
      </c>
      <c r="C434" s="22" t="e">
        <f>NA()</f>
        <v>#N/A</v>
      </c>
      <c r="D434" s="10">
        <v>-350</v>
      </c>
      <c r="E434" s="10">
        <v>-274</v>
      </c>
      <c r="F434" s="10">
        <v>-316</v>
      </c>
      <c r="H434" s="39"/>
      <c r="I434" s="40"/>
      <c r="J434" s="39"/>
      <c r="K434" s="39"/>
      <c r="L434" s="38"/>
      <c r="M434" s="38"/>
    </row>
    <row r="435" spans="1:13" x14ac:dyDescent="0.3">
      <c r="A435" s="10">
        <v>2015</v>
      </c>
      <c r="B435" s="11" t="s">
        <v>21</v>
      </c>
      <c r="C435" s="22" t="e">
        <f>NA()</f>
        <v>#N/A</v>
      </c>
      <c r="D435" s="10">
        <v>350</v>
      </c>
      <c r="E435" s="10">
        <v>454</v>
      </c>
      <c r="F435" s="10">
        <v>440</v>
      </c>
      <c r="H435" s="39"/>
      <c r="I435" s="40"/>
      <c r="J435" s="39"/>
      <c r="K435" s="39"/>
      <c r="L435" s="38"/>
      <c r="M435" s="38"/>
    </row>
    <row r="436" spans="1:13" x14ac:dyDescent="0.3">
      <c r="A436" s="10">
        <v>2015</v>
      </c>
      <c r="B436" s="11" t="s">
        <v>22</v>
      </c>
      <c r="C436" s="22" t="e">
        <f>NA()</f>
        <v>#N/A</v>
      </c>
      <c r="D436" s="10">
        <v>0</v>
      </c>
      <c r="E436" s="10">
        <v>96</v>
      </c>
      <c r="F436" s="10">
        <v>10</v>
      </c>
      <c r="H436" s="39"/>
      <c r="I436" s="40"/>
      <c r="J436" s="39"/>
      <c r="K436" s="39"/>
      <c r="L436" s="38"/>
      <c r="M436" s="38"/>
    </row>
    <row r="437" spans="1:13" x14ac:dyDescent="0.3">
      <c r="A437" s="10">
        <v>2015</v>
      </c>
      <c r="B437" s="11" t="s">
        <v>23</v>
      </c>
      <c r="C437" s="22" t="e">
        <f>NA()</f>
        <v>#N/A</v>
      </c>
      <c r="D437" s="10">
        <v>0</v>
      </c>
      <c r="E437" s="10">
        <v>5</v>
      </c>
      <c r="F437" s="10">
        <v>6</v>
      </c>
      <c r="H437" s="39"/>
      <c r="I437" s="40"/>
      <c r="J437" s="39"/>
      <c r="K437" s="39"/>
      <c r="L437" s="38"/>
      <c r="M437" s="38"/>
    </row>
    <row r="438" spans="1:13" x14ac:dyDescent="0.3">
      <c r="A438" s="10">
        <v>2015</v>
      </c>
      <c r="B438" s="11" t="s">
        <v>24</v>
      </c>
      <c r="C438" s="22" t="e">
        <f>NA()</f>
        <v>#N/A</v>
      </c>
      <c r="D438" s="10">
        <v>-150</v>
      </c>
      <c r="E438" s="10">
        <v>-65</v>
      </c>
      <c r="F438" s="10">
        <v>-145</v>
      </c>
      <c r="H438" s="39"/>
      <c r="I438" s="40"/>
      <c r="J438" s="39"/>
      <c r="K438" s="39"/>
      <c r="L438" s="38"/>
      <c r="M438" s="38"/>
    </row>
    <row r="439" spans="1:13" x14ac:dyDescent="0.3">
      <c r="A439" s="10">
        <v>2015</v>
      </c>
      <c r="B439" s="11" t="s">
        <v>25</v>
      </c>
      <c r="C439" s="22" t="e">
        <f>NA()</f>
        <v>#N/A</v>
      </c>
      <c r="D439" s="10">
        <v>-200</v>
      </c>
      <c r="E439" s="10">
        <v>-283</v>
      </c>
      <c r="F439" s="10">
        <v>-382</v>
      </c>
      <c r="H439" s="39"/>
      <c r="I439" s="40"/>
      <c r="J439" s="39"/>
      <c r="K439" s="39"/>
      <c r="L439" s="38"/>
      <c r="M439" s="38"/>
    </row>
    <row r="440" spans="1:13" x14ac:dyDescent="0.3">
      <c r="A440" s="10">
        <v>2015</v>
      </c>
      <c r="B440" s="11" t="s">
        <v>26</v>
      </c>
      <c r="C440" s="22" t="e">
        <f>NA()</f>
        <v>#N/A</v>
      </c>
      <c r="D440" s="10">
        <v>50</v>
      </c>
      <c r="E440" s="10">
        <v>74</v>
      </c>
      <c r="F440" s="10">
        <v>89</v>
      </c>
      <c r="H440" s="39"/>
      <c r="I440" s="40"/>
      <c r="J440" s="39"/>
      <c r="K440" s="39"/>
      <c r="L440" s="38"/>
      <c r="M440" s="38"/>
    </row>
    <row r="441" spans="1:13" x14ac:dyDescent="0.3">
      <c r="A441" s="10">
        <v>2015</v>
      </c>
      <c r="B441" s="11" t="s">
        <v>76</v>
      </c>
      <c r="C441" s="22" t="e">
        <f>NA()</f>
        <v>#N/A</v>
      </c>
      <c r="D441" s="10">
        <v>1300</v>
      </c>
      <c r="E441" s="10">
        <v>1178</v>
      </c>
      <c r="F441" s="10">
        <v>1314</v>
      </c>
      <c r="H441" s="39"/>
      <c r="I441" s="40"/>
      <c r="J441" s="39"/>
      <c r="K441" s="39"/>
      <c r="L441" s="38"/>
      <c r="M441" s="38"/>
    </row>
    <row r="442" spans="1:13" x14ac:dyDescent="0.3">
      <c r="A442" s="10">
        <v>2015</v>
      </c>
      <c r="B442" s="11" t="s">
        <v>27</v>
      </c>
      <c r="C442" s="22" t="e">
        <f>NA()</f>
        <v>#N/A</v>
      </c>
      <c r="D442" s="10">
        <v>100</v>
      </c>
      <c r="E442" s="10">
        <v>199</v>
      </c>
      <c r="F442" s="10">
        <v>175</v>
      </c>
      <c r="H442" s="39"/>
      <c r="I442" s="40"/>
      <c r="J442" s="39"/>
      <c r="K442" s="39"/>
      <c r="L442" s="38"/>
      <c r="M442" s="38"/>
    </row>
    <row r="443" spans="1:13" x14ac:dyDescent="0.3">
      <c r="A443" s="10">
        <v>2015</v>
      </c>
      <c r="B443" s="11" t="s">
        <v>28</v>
      </c>
      <c r="C443" s="22" t="e">
        <f>NA()</f>
        <v>#N/A</v>
      </c>
      <c r="D443" s="10">
        <v>250</v>
      </c>
      <c r="E443" s="10">
        <v>318</v>
      </c>
      <c r="F443" s="10">
        <v>222</v>
      </c>
      <c r="H443" s="39"/>
      <c r="I443" s="40"/>
      <c r="J443" s="39"/>
      <c r="K443" s="39"/>
      <c r="L443" s="38"/>
      <c r="M443" s="38"/>
    </row>
    <row r="444" spans="1:13" x14ac:dyDescent="0.3">
      <c r="A444" s="10">
        <v>2015</v>
      </c>
      <c r="B444" s="11" t="s">
        <v>29</v>
      </c>
      <c r="C444" s="22" t="e">
        <f>NA()</f>
        <v>#N/A</v>
      </c>
      <c r="D444" s="10">
        <v>50</v>
      </c>
      <c r="E444" s="10">
        <v>23</v>
      </c>
      <c r="F444" s="10">
        <v>42</v>
      </c>
      <c r="H444" s="39"/>
      <c r="I444" s="40"/>
      <c r="J444" s="39"/>
      <c r="K444" s="39"/>
      <c r="L444" s="38"/>
      <c r="M444" s="38"/>
    </row>
    <row r="445" spans="1:13" x14ac:dyDescent="0.3">
      <c r="A445" s="10">
        <v>2015</v>
      </c>
      <c r="B445" s="11" t="s">
        <v>30</v>
      </c>
      <c r="C445" s="22" t="e">
        <f>NA()</f>
        <v>#N/A</v>
      </c>
      <c r="D445" s="10">
        <v>250</v>
      </c>
      <c r="E445" s="10">
        <v>364</v>
      </c>
      <c r="F445" s="10">
        <v>327</v>
      </c>
      <c r="H445" s="39"/>
      <c r="I445" s="40"/>
      <c r="J445" s="39"/>
      <c r="K445" s="39"/>
      <c r="L445" s="38"/>
      <c r="M445" s="38"/>
    </row>
    <row r="446" spans="1:13" x14ac:dyDescent="0.3">
      <c r="A446" s="10">
        <v>2015</v>
      </c>
      <c r="B446" s="11" t="s">
        <v>31</v>
      </c>
      <c r="C446" s="22" t="e">
        <f>NA()</f>
        <v>#N/A</v>
      </c>
      <c r="D446" s="10">
        <v>400</v>
      </c>
      <c r="E446" s="10">
        <v>541</v>
      </c>
      <c r="F446" s="10">
        <v>405</v>
      </c>
      <c r="H446" s="39"/>
      <c r="I446" s="40"/>
      <c r="J446" s="39"/>
      <c r="K446" s="39"/>
      <c r="L446" s="38"/>
      <c r="M446" s="38"/>
    </row>
    <row r="447" spans="1:13" x14ac:dyDescent="0.3">
      <c r="A447" s="10">
        <v>2015</v>
      </c>
      <c r="B447" s="11" t="s">
        <v>32</v>
      </c>
      <c r="C447" s="22" t="e">
        <f>NA()</f>
        <v>#N/A</v>
      </c>
      <c r="D447" s="10">
        <v>450</v>
      </c>
      <c r="E447" s="10">
        <v>403</v>
      </c>
      <c r="F447" s="10">
        <v>534</v>
      </c>
      <c r="H447" s="39"/>
      <c r="I447" s="40"/>
      <c r="J447" s="39"/>
      <c r="K447" s="39"/>
      <c r="L447" s="38"/>
      <c r="M447" s="38"/>
    </row>
    <row r="448" spans="1:13" x14ac:dyDescent="0.3">
      <c r="A448" s="10">
        <v>2015</v>
      </c>
      <c r="B448" s="11" t="s">
        <v>33</v>
      </c>
      <c r="C448" s="22" t="e">
        <f>NA()</f>
        <v>#N/A</v>
      </c>
      <c r="D448" s="10">
        <v>-200</v>
      </c>
      <c r="E448" s="10">
        <v>-161</v>
      </c>
      <c r="F448" s="10">
        <v>-203</v>
      </c>
      <c r="H448" s="39"/>
      <c r="I448" s="40"/>
      <c r="J448" s="39"/>
      <c r="K448" s="39"/>
      <c r="L448" s="38"/>
      <c r="M448" s="38"/>
    </row>
    <row r="449" spans="1:13" x14ac:dyDescent="0.3">
      <c r="A449" s="10">
        <v>2015</v>
      </c>
      <c r="B449" s="11" t="s">
        <v>34</v>
      </c>
      <c r="C449" s="22" t="e">
        <f>NA()</f>
        <v>#N/A</v>
      </c>
      <c r="D449" s="10">
        <v>150</v>
      </c>
      <c r="E449" s="10">
        <v>47</v>
      </c>
      <c r="F449" s="10">
        <v>7</v>
      </c>
      <c r="H449" s="39"/>
      <c r="I449" s="40"/>
      <c r="J449" s="39"/>
      <c r="K449" s="39"/>
      <c r="L449" s="38"/>
      <c r="M449" s="38"/>
    </row>
    <row r="450" spans="1:13" x14ac:dyDescent="0.3">
      <c r="A450" s="10">
        <v>2016</v>
      </c>
      <c r="B450" s="11" t="s">
        <v>6</v>
      </c>
      <c r="C450" s="22" t="e">
        <f>NA()</f>
        <v>#N/A</v>
      </c>
      <c r="D450" s="10">
        <v>1650</v>
      </c>
      <c r="E450" s="10">
        <v>1125</v>
      </c>
      <c r="F450" s="10">
        <v>1098</v>
      </c>
      <c r="H450" s="39"/>
      <c r="I450" s="40"/>
      <c r="J450" s="39"/>
      <c r="K450" s="39"/>
      <c r="L450" s="38"/>
      <c r="M450" s="38"/>
    </row>
    <row r="451" spans="1:13" x14ac:dyDescent="0.3">
      <c r="A451" s="10">
        <v>2016</v>
      </c>
      <c r="B451" s="11" t="s">
        <v>7</v>
      </c>
      <c r="C451" s="22" t="e">
        <f>NA()</f>
        <v>#N/A</v>
      </c>
      <c r="D451" s="10">
        <v>1200</v>
      </c>
      <c r="E451" s="10">
        <v>1583</v>
      </c>
      <c r="F451" s="10">
        <v>1618</v>
      </c>
      <c r="H451" s="39"/>
      <c r="I451" s="40"/>
      <c r="J451" s="39"/>
      <c r="K451" s="39"/>
      <c r="L451" s="38"/>
      <c r="M451" s="38"/>
    </row>
    <row r="452" spans="1:13" x14ac:dyDescent="0.3">
      <c r="A452" s="10">
        <v>2016</v>
      </c>
      <c r="B452" s="11" t="s">
        <v>8</v>
      </c>
      <c r="C452" s="22" t="e">
        <f>NA()</f>
        <v>#N/A</v>
      </c>
      <c r="D452" s="10">
        <v>200</v>
      </c>
      <c r="E452" s="10">
        <v>199</v>
      </c>
      <c r="F452" s="10">
        <v>81</v>
      </c>
      <c r="H452" s="39"/>
      <c r="I452" s="40"/>
      <c r="J452" s="39"/>
      <c r="K452" s="39"/>
      <c r="L452" s="38"/>
      <c r="M452" s="38"/>
    </row>
    <row r="453" spans="1:13" x14ac:dyDescent="0.3">
      <c r="A453" s="10">
        <v>2016</v>
      </c>
      <c r="B453" s="11" t="s">
        <v>74</v>
      </c>
      <c r="C453" s="22" t="e">
        <f>NA()</f>
        <v>#N/A</v>
      </c>
      <c r="D453" s="10">
        <v>-150</v>
      </c>
      <c r="E453" s="10">
        <v>132</v>
      </c>
      <c r="F453" s="10">
        <v>-35</v>
      </c>
      <c r="H453" s="39"/>
      <c r="I453" s="40"/>
      <c r="J453" s="39"/>
      <c r="K453" s="39"/>
      <c r="L453" s="38"/>
      <c r="M453" s="38"/>
    </row>
    <row r="454" spans="1:13" x14ac:dyDescent="0.3">
      <c r="A454" s="10">
        <v>2016</v>
      </c>
      <c r="B454" s="11" t="s">
        <v>9</v>
      </c>
      <c r="C454" s="22" t="e">
        <f>NA()</f>
        <v>#N/A</v>
      </c>
      <c r="D454" s="10">
        <v>3750</v>
      </c>
      <c r="E454" s="10">
        <v>4126</v>
      </c>
      <c r="F454" s="10">
        <v>4811</v>
      </c>
      <c r="H454" s="39"/>
      <c r="I454" s="40"/>
      <c r="J454" s="39"/>
      <c r="K454" s="39"/>
      <c r="L454" s="38"/>
      <c r="M454" s="38"/>
    </row>
    <row r="455" spans="1:13" x14ac:dyDescent="0.3">
      <c r="A455" s="10">
        <v>2016</v>
      </c>
      <c r="B455" s="11" t="s">
        <v>10</v>
      </c>
      <c r="C455" s="22" t="e">
        <f>NA()</f>
        <v>#N/A</v>
      </c>
      <c r="D455" s="10">
        <v>-50</v>
      </c>
      <c r="E455" s="10">
        <v>-20</v>
      </c>
      <c r="F455" s="10">
        <v>-62</v>
      </c>
      <c r="H455" s="39"/>
      <c r="I455" s="40"/>
      <c r="J455" s="39"/>
      <c r="K455" s="39"/>
      <c r="L455" s="38"/>
      <c r="M455" s="38"/>
    </row>
    <row r="456" spans="1:13" x14ac:dyDescent="0.3">
      <c r="A456" s="10">
        <v>2016</v>
      </c>
      <c r="B456" s="11" t="s">
        <v>75</v>
      </c>
      <c r="C456" s="22" t="e">
        <f>NA()</f>
        <v>#N/A</v>
      </c>
      <c r="D456" s="10">
        <v>50</v>
      </c>
      <c r="E456" s="10">
        <v>0</v>
      </c>
      <c r="F456" s="10">
        <v>-64</v>
      </c>
      <c r="H456" s="39"/>
      <c r="I456" s="40"/>
      <c r="J456" s="39"/>
      <c r="K456" s="39"/>
      <c r="L456" s="38"/>
      <c r="M456" s="38"/>
    </row>
    <row r="457" spans="1:13" x14ac:dyDescent="0.3">
      <c r="A457" s="10">
        <v>2016</v>
      </c>
      <c r="B457" s="11" t="s">
        <v>11</v>
      </c>
      <c r="C457" s="22" t="e">
        <f>NA()</f>
        <v>#N/A</v>
      </c>
      <c r="D457" s="10">
        <v>550</v>
      </c>
      <c r="E457" s="10">
        <v>340</v>
      </c>
      <c r="F457" s="10">
        <v>374</v>
      </c>
      <c r="H457" s="39"/>
      <c r="I457" s="40"/>
      <c r="J457" s="39"/>
      <c r="K457" s="39"/>
      <c r="L457" s="38"/>
      <c r="M457" s="38"/>
    </row>
    <row r="458" spans="1:13" x14ac:dyDescent="0.3">
      <c r="A458" s="10">
        <v>2016</v>
      </c>
      <c r="B458" s="11" t="s">
        <v>12</v>
      </c>
      <c r="C458" s="22" t="e">
        <f>NA()</f>
        <v>#N/A</v>
      </c>
      <c r="D458" s="10">
        <v>100</v>
      </c>
      <c r="E458" s="10">
        <v>98</v>
      </c>
      <c r="F458" s="10">
        <v>43</v>
      </c>
      <c r="H458" s="39"/>
      <c r="I458" s="40"/>
      <c r="J458" s="39"/>
      <c r="K458" s="39"/>
      <c r="L458" s="38"/>
      <c r="M458" s="38"/>
    </row>
    <row r="459" spans="1:13" x14ac:dyDescent="0.3">
      <c r="A459" s="10">
        <v>2016</v>
      </c>
      <c r="B459" s="11" t="s">
        <v>13</v>
      </c>
      <c r="C459" s="22" t="e">
        <f>NA()</f>
        <v>#N/A</v>
      </c>
      <c r="D459" s="10">
        <v>-100</v>
      </c>
      <c r="E459" s="10">
        <v>31</v>
      </c>
      <c r="F459" s="10">
        <v>-57</v>
      </c>
      <c r="H459" s="39"/>
      <c r="I459" s="40"/>
      <c r="J459" s="39"/>
      <c r="K459" s="39"/>
      <c r="L459" s="38"/>
      <c r="M459" s="38"/>
    </row>
    <row r="460" spans="1:13" x14ac:dyDescent="0.3">
      <c r="A460" s="10">
        <v>2016</v>
      </c>
      <c r="B460" s="11" t="s">
        <v>14</v>
      </c>
      <c r="C460" s="22" t="e">
        <f>NA()</f>
        <v>#N/A</v>
      </c>
      <c r="D460" s="10">
        <v>700</v>
      </c>
      <c r="E460" s="10">
        <v>592</v>
      </c>
      <c r="F460" s="10">
        <v>673</v>
      </c>
      <c r="H460" s="39"/>
      <c r="I460" s="40"/>
      <c r="J460" s="39"/>
      <c r="K460" s="39"/>
      <c r="L460" s="38"/>
      <c r="M460" s="38"/>
    </row>
    <row r="461" spans="1:13" x14ac:dyDescent="0.3">
      <c r="A461" s="10">
        <v>2016</v>
      </c>
      <c r="B461" s="11" t="s">
        <v>15</v>
      </c>
      <c r="C461" s="22" t="e">
        <f>NA()</f>
        <v>#N/A</v>
      </c>
      <c r="D461" s="10">
        <v>100</v>
      </c>
      <c r="E461" s="10">
        <v>218</v>
      </c>
      <c r="F461" s="10">
        <v>143</v>
      </c>
      <c r="H461" s="39"/>
      <c r="I461" s="40"/>
      <c r="J461" s="39"/>
      <c r="K461" s="39"/>
      <c r="L461" s="38"/>
      <c r="M461" s="38"/>
    </row>
    <row r="462" spans="1:13" x14ac:dyDescent="0.3">
      <c r="A462" s="10">
        <v>2016</v>
      </c>
      <c r="B462" s="11" t="s">
        <v>16</v>
      </c>
      <c r="C462" s="22" t="e">
        <f>NA()</f>
        <v>#N/A</v>
      </c>
      <c r="D462" s="10">
        <v>500</v>
      </c>
      <c r="E462" s="10">
        <v>585</v>
      </c>
      <c r="F462" s="10">
        <v>545</v>
      </c>
      <c r="H462" s="39"/>
      <c r="I462" s="40"/>
      <c r="J462" s="39"/>
      <c r="K462" s="39"/>
      <c r="L462" s="38"/>
      <c r="M462" s="38"/>
    </row>
    <row r="463" spans="1:13" x14ac:dyDescent="0.3">
      <c r="A463" s="10">
        <v>2016</v>
      </c>
      <c r="B463" s="11" t="s">
        <v>17</v>
      </c>
      <c r="C463" s="22" t="e">
        <f>NA()</f>
        <v>#N/A</v>
      </c>
      <c r="D463" s="10">
        <v>950</v>
      </c>
      <c r="E463" s="10">
        <v>1120</v>
      </c>
      <c r="F463" s="10">
        <v>1141</v>
      </c>
      <c r="H463" s="39"/>
      <c r="I463" s="40"/>
      <c r="J463" s="39"/>
      <c r="K463" s="39"/>
      <c r="L463" s="38"/>
      <c r="M463" s="38"/>
    </row>
    <row r="464" spans="1:13" x14ac:dyDescent="0.3">
      <c r="A464" s="10">
        <v>2016</v>
      </c>
      <c r="B464" s="11" t="s">
        <v>18</v>
      </c>
      <c r="C464" s="22" t="e">
        <f>NA()</f>
        <v>#N/A</v>
      </c>
      <c r="D464" s="10">
        <v>1700</v>
      </c>
      <c r="E464" s="10">
        <v>751</v>
      </c>
      <c r="F464" s="10">
        <v>1106</v>
      </c>
      <c r="H464" s="39"/>
      <c r="I464" s="40"/>
      <c r="J464" s="39"/>
      <c r="K464" s="39"/>
      <c r="L464" s="38"/>
      <c r="M464" s="38"/>
    </row>
    <row r="465" spans="1:13" x14ac:dyDescent="0.3">
      <c r="A465" s="10">
        <v>2016</v>
      </c>
      <c r="B465" s="11" t="s">
        <v>19</v>
      </c>
      <c r="C465" s="22" t="e">
        <f>NA()</f>
        <v>#N/A</v>
      </c>
      <c r="D465" s="10">
        <v>650</v>
      </c>
      <c r="E465" s="10">
        <v>390</v>
      </c>
      <c r="F465" s="10">
        <v>349</v>
      </c>
      <c r="H465" s="39"/>
      <c r="I465" s="40"/>
      <c r="J465" s="39"/>
      <c r="K465" s="39"/>
      <c r="L465" s="38"/>
      <c r="M465" s="38"/>
    </row>
    <row r="466" spans="1:13" x14ac:dyDescent="0.3">
      <c r="A466" s="10">
        <v>2016</v>
      </c>
      <c r="B466" s="11" t="s">
        <v>20</v>
      </c>
      <c r="C466" s="22" t="e">
        <f>NA()</f>
        <v>#N/A</v>
      </c>
      <c r="D466" s="10">
        <v>-350</v>
      </c>
      <c r="E466" s="10">
        <v>-274</v>
      </c>
      <c r="F466" s="10">
        <v>-303</v>
      </c>
      <c r="H466" s="39"/>
      <c r="I466" s="40"/>
      <c r="J466" s="39"/>
      <c r="K466" s="39"/>
      <c r="L466" s="38"/>
      <c r="M466" s="38"/>
    </row>
    <row r="467" spans="1:13" x14ac:dyDescent="0.3">
      <c r="A467" s="10">
        <v>2016</v>
      </c>
      <c r="B467" s="11" t="s">
        <v>21</v>
      </c>
      <c r="C467" s="22" t="e">
        <f>NA()</f>
        <v>#N/A</v>
      </c>
      <c r="D467" s="10">
        <v>400</v>
      </c>
      <c r="E467" s="10">
        <v>479</v>
      </c>
      <c r="F467" s="10">
        <v>480</v>
      </c>
      <c r="H467" s="39"/>
      <c r="I467" s="40"/>
      <c r="J467" s="39"/>
      <c r="K467" s="39"/>
      <c r="L467" s="38"/>
      <c r="M467" s="38"/>
    </row>
    <row r="468" spans="1:13" x14ac:dyDescent="0.3">
      <c r="A468" s="10">
        <v>2016</v>
      </c>
      <c r="B468" s="11" t="s">
        <v>22</v>
      </c>
      <c r="C468" s="22" t="e">
        <f>NA()</f>
        <v>#N/A</v>
      </c>
      <c r="D468" s="10">
        <v>0</v>
      </c>
      <c r="E468" s="10">
        <v>133</v>
      </c>
      <c r="F468" s="10">
        <v>43</v>
      </c>
      <c r="H468" s="39"/>
      <c r="I468" s="40"/>
      <c r="J468" s="39"/>
      <c r="K468" s="39"/>
      <c r="L468" s="38"/>
      <c r="M468" s="38"/>
    </row>
    <row r="469" spans="1:13" x14ac:dyDescent="0.3">
      <c r="A469" s="10">
        <v>2016</v>
      </c>
      <c r="B469" s="11" t="s">
        <v>23</v>
      </c>
      <c r="C469" s="22" t="e">
        <f>NA()</f>
        <v>#N/A</v>
      </c>
      <c r="D469" s="10">
        <v>0</v>
      </c>
      <c r="E469" s="10">
        <v>-9</v>
      </c>
      <c r="F469" s="10">
        <v>-9</v>
      </c>
      <c r="H469" s="39"/>
      <c r="I469" s="40"/>
      <c r="J469" s="39"/>
      <c r="K469" s="39"/>
      <c r="L469" s="38"/>
      <c r="M469" s="38"/>
    </row>
    <row r="470" spans="1:13" x14ac:dyDescent="0.3">
      <c r="A470" s="10">
        <v>2016</v>
      </c>
      <c r="B470" s="11" t="s">
        <v>24</v>
      </c>
      <c r="C470" s="22" t="e">
        <f>NA()</f>
        <v>#N/A</v>
      </c>
      <c r="D470" s="10">
        <v>-150</v>
      </c>
      <c r="E470" s="10">
        <v>-16</v>
      </c>
      <c r="F470" s="10">
        <v>-122</v>
      </c>
      <c r="H470" s="39"/>
      <c r="I470" s="40"/>
      <c r="J470" s="39"/>
      <c r="K470" s="39"/>
      <c r="L470" s="38"/>
      <c r="M470" s="38"/>
    </row>
    <row r="471" spans="1:13" x14ac:dyDescent="0.3">
      <c r="A471" s="10">
        <v>2016</v>
      </c>
      <c r="B471" s="11" t="s">
        <v>25</v>
      </c>
      <c r="C471" s="22" t="e">
        <f>NA()</f>
        <v>#N/A</v>
      </c>
      <c r="D471" s="10">
        <v>-200</v>
      </c>
      <c r="E471" s="10">
        <v>-228</v>
      </c>
      <c r="F471" s="10">
        <v>-355</v>
      </c>
      <c r="H471" s="39"/>
      <c r="I471" s="40"/>
      <c r="J471" s="39"/>
      <c r="K471" s="39"/>
      <c r="L471" s="38"/>
      <c r="M471" s="38"/>
    </row>
    <row r="472" spans="1:13" x14ac:dyDescent="0.3">
      <c r="A472" s="10">
        <v>2016</v>
      </c>
      <c r="B472" s="11" t="s">
        <v>26</v>
      </c>
      <c r="C472" s="22" t="e">
        <f>NA()</f>
        <v>#N/A</v>
      </c>
      <c r="D472" s="10">
        <v>50</v>
      </c>
      <c r="E472" s="10">
        <v>71</v>
      </c>
      <c r="F472" s="10">
        <v>85</v>
      </c>
      <c r="H472" s="39"/>
      <c r="I472" s="40"/>
      <c r="J472" s="39"/>
      <c r="K472" s="39"/>
      <c r="L472" s="38"/>
      <c r="M472" s="38"/>
    </row>
    <row r="473" spans="1:13" x14ac:dyDescent="0.3">
      <c r="A473" s="10">
        <v>2016</v>
      </c>
      <c r="B473" s="11" t="s">
        <v>76</v>
      </c>
      <c r="C473" s="22" t="e">
        <f>NA()</f>
        <v>#N/A</v>
      </c>
      <c r="D473" s="10">
        <v>1350</v>
      </c>
      <c r="E473" s="10">
        <v>1161</v>
      </c>
      <c r="F473" s="10">
        <v>1296</v>
      </c>
      <c r="H473" s="39"/>
      <c r="I473" s="40"/>
      <c r="J473" s="39"/>
      <c r="K473" s="39"/>
      <c r="L473" s="38"/>
      <c r="M473" s="38"/>
    </row>
    <row r="474" spans="1:13" x14ac:dyDescent="0.3">
      <c r="A474" s="10">
        <v>2016</v>
      </c>
      <c r="B474" s="11" t="s">
        <v>27</v>
      </c>
      <c r="C474" s="22" t="e">
        <f>NA()</f>
        <v>#N/A</v>
      </c>
      <c r="D474" s="10">
        <v>100</v>
      </c>
      <c r="E474" s="10">
        <v>224</v>
      </c>
      <c r="F474" s="10">
        <v>169</v>
      </c>
      <c r="H474" s="39"/>
      <c r="I474" s="40"/>
      <c r="J474" s="39"/>
      <c r="K474" s="39"/>
      <c r="L474" s="38"/>
      <c r="M474" s="38"/>
    </row>
    <row r="475" spans="1:13" x14ac:dyDescent="0.3">
      <c r="A475" s="10">
        <v>2016</v>
      </c>
      <c r="B475" s="11" t="s">
        <v>28</v>
      </c>
      <c r="C475" s="22" t="e">
        <f>NA()</f>
        <v>#N/A</v>
      </c>
      <c r="D475" s="10">
        <v>300</v>
      </c>
      <c r="E475" s="10">
        <v>326</v>
      </c>
      <c r="F475" s="10">
        <v>210</v>
      </c>
      <c r="H475" s="39"/>
      <c r="I475" s="40"/>
      <c r="J475" s="39"/>
      <c r="K475" s="39"/>
      <c r="L475" s="38"/>
      <c r="M475" s="38"/>
    </row>
    <row r="476" spans="1:13" x14ac:dyDescent="0.3">
      <c r="A476" s="10">
        <v>2016</v>
      </c>
      <c r="B476" s="11" t="s">
        <v>29</v>
      </c>
      <c r="C476" s="22" t="e">
        <f>NA()</f>
        <v>#N/A</v>
      </c>
      <c r="D476" s="10">
        <v>50</v>
      </c>
      <c r="E476" s="10">
        <v>4</v>
      </c>
      <c r="F476" s="10">
        <v>30</v>
      </c>
      <c r="H476" s="39"/>
      <c r="I476" s="40"/>
      <c r="J476" s="39"/>
      <c r="K476" s="39"/>
      <c r="L476" s="38"/>
      <c r="M476" s="38"/>
    </row>
    <row r="477" spans="1:13" x14ac:dyDescent="0.3">
      <c r="A477" s="10">
        <v>2016</v>
      </c>
      <c r="B477" s="11" t="s">
        <v>30</v>
      </c>
      <c r="C477" s="22" t="e">
        <f>NA()</f>
        <v>#N/A</v>
      </c>
      <c r="D477" s="10">
        <v>250</v>
      </c>
      <c r="E477" s="10">
        <v>328</v>
      </c>
      <c r="F477" s="10">
        <v>295</v>
      </c>
      <c r="H477" s="39"/>
      <c r="I477" s="40"/>
      <c r="J477" s="39"/>
      <c r="K477" s="39"/>
      <c r="L477" s="38"/>
      <c r="M477" s="38"/>
    </row>
    <row r="478" spans="1:13" x14ac:dyDescent="0.3">
      <c r="A478" s="10">
        <v>2016</v>
      </c>
      <c r="B478" s="11" t="s">
        <v>31</v>
      </c>
      <c r="C478" s="22" t="e">
        <f>NA()</f>
        <v>#N/A</v>
      </c>
      <c r="D478" s="10">
        <v>400</v>
      </c>
      <c r="E478" s="10">
        <v>533</v>
      </c>
      <c r="F478" s="10">
        <v>389</v>
      </c>
      <c r="H478" s="39"/>
      <c r="I478" s="40"/>
      <c r="J478" s="39"/>
      <c r="K478" s="39"/>
      <c r="L478" s="38"/>
      <c r="M478" s="38"/>
    </row>
    <row r="479" spans="1:13" x14ac:dyDescent="0.3">
      <c r="A479" s="10">
        <v>2016</v>
      </c>
      <c r="B479" s="11" t="s">
        <v>32</v>
      </c>
      <c r="C479" s="22" t="e">
        <f>NA()</f>
        <v>#N/A</v>
      </c>
      <c r="D479" s="10">
        <v>450</v>
      </c>
      <c r="E479" s="10">
        <v>364</v>
      </c>
      <c r="F479" s="10">
        <v>525</v>
      </c>
      <c r="H479" s="39"/>
      <c r="I479" s="40"/>
      <c r="J479" s="39"/>
      <c r="K479" s="39"/>
      <c r="L479" s="38"/>
      <c r="M479" s="38"/>
    </row>
    <row r="480" spans="1:13" x14ac:dyDescent="0.3">
      <c r="A480" s="10">
        <v>2016</v>
      </c>
      <c r="B480" s="11" t="s">
        <v>33</v>
      </c>
      <c r="C480" s="22" t="e">
        <f>NA()</f>
        <v>#N/A</v>
      </c>
      <c r="D480" s="10">
        <v>-200</v>
      </c>
      <c r="E480" s="10">
        <v>-136</v>
      </c>
      <c r="F480" s="10">
        <v>-170</v>
      </c>
      <c r="H480" s="39"/>
      <c r="I480" s="40"/>
      <c r="J480" s="39"/>
      <c r="K480" s="39"/>
      <c r="L480" s="38"/>
      <c r="M480" s="38"/>
    </row>
    <row r="481" spans="1:13" x14ac:dyDescent="0.3">
      <c r="A481" s="10">
        <v>2016</v>
      </c>
      <c r="B481" s="11" t="s">
        <v>34</v>
      </c>
      <c r="C481" s="22" t="e">
        <f>NA()</f>
        <v>#N/A</v>
      </c>
      <c r="D481" s="10">
        <v>150</v>
      </c>
      <c r="E481" s="10">
        <v>170</v>
      </c>
      <c r="F481" s="10">
        <v>73</v>
      </c>
      <c r="H481" s="39"/>
      <c r="I481" s="40"/>
      <c r="J481" s="39"/>
      <c r="K481" s="39"/>
      <c r="L481" s="38"/>
      <c r="M481" s="38"/>
    </row>
    <row r="482" spans="1:13" x14ac:dyDescent="0.3">
      <c r="A482" s="10">
        <v>2017</v>
      </c>
      <c r="B482" s="11" t="s">
        <v>6</v>
      </c>
      <c r="C482" s="22" t="e">
        <f>NA()</f>
        <v>#N/A</v>
      </c>
      <c r="D482" s="10">
        <v>1700</v>
      </c>
      <c r="E482" s="10">
        <v>1104</v>
      </c>
      <c r="F482" s="10">
        <v>1101</v>
      </c>
      <c r="H482" s="39"/>
      <c r="I482" s="40"/>
      <c r="J482" s="39"/>
      <c r="K482" s="39"/>
      <c r="L482" s="38"/>
      <c r="M482" s="38"/>
    </row>
    <row r="483" spans="1:13" x14ac:dyDescent="0.3">
      <c r="A483" s="10">
        <v>2017</v>
      </c>
      <c r="B483" s="11" t="s">
        <v>7</v>
      </c>
      <c r="C483" s="22" t="e">
        <f>NA()</f>
        <v>#N/A</v>
      </c>
      <c r="D483" s="10">
        <v>1250</v>
      </c>
      <c r="E483" s="10">
        <v>1822</v>
      </c>
      <c r="F483" s="10">
        <v>1890</v>
      </c>
      <c r="H483" s="39"/>
      <c r="I483" s="40"/>
      <c r="J483" s="39"/>
      <c r="K483" s="39"/>
      <c r="L483" s="38"/>
      <c r="M483" s="38"/>
    </row>
    <row r="484" spans="1:13" x14ac:dyDescent="0.3">
      <c r="A484" s="10">
        <v>2017</v>
      </c>
      <c r="B484" s="11" t="s">
        <v>8</v>
      </c>
      <c r="C484" s="22" t="e">
        <f>NA()</f>
        <v>#N/A</v>
      </c>
      <c r="D484" s="10">
        <v>200</v>
      </c>
      <c r="E484" s="10">
        <v>230</v>
      </c>
      <c r="F484" s="10">
        <v>94</v>
      </c>
      <c r="H484" s="39"/>
      <c r="I484" s="40"/>
      <c r="J484" s="39"/>
      <c r="K484" s="39"/>
      <c r="L484" s="38"/>
      <c r="M484" s="38"/>
    </row>
    <row r="485" spans="1:13" x14ac:dyDescent="0.3">
      <c r="A485" s="10">
        <v>2017</v>
      </c>
      <c r="B485" s="11" t="s">
        <v>74</v>
      </c>
      <c r="C485" s="22" t="e">
        <f>NA()</f>
        <v>#N/A</v>
      </c>
      <c r="D485" s="10">
        <v>-100</v>
      </c>
      <c r="E485" s="10">
        <v>111</v>
      </c>
      <c r="F485" s="10">
        <v>-48</v>
      </c>
      <c r="H485" s="39"/>
      <c r="I485" s="40"/>
      <c r="J485" s="39"/>
      <c r="K485" s="39"/>
      <c r="L485" s="38"/>
      <c r="M485" s="38"/>
    </row>
    <row r="486" spans="1:13" x14ac:dyDescent="0.3">
      <c r="A486" s="10">
        <v>2017</v>
      </c>
      <c r="B486" s="11" t="s">
        <v>9</v>
      </c>
      <c r="C486" s="22" t="e">
        <f>NA()</f>
        <v>#N/A</v>
      </c>
      <c r="D486" s="10">
        <v>3800</v>
      </c>
      <c r="E486" s="10">
        <v>4051</v>
      </c>
      <c r="F486" s="10">
        <v>4844</v>
      </c>
      <c r="H486" s="39"/>
      <c r="I486" s="40"/>
      <c r="J486" s="39"/>
      <c r="K486" s="39"/>
      <c r="L486" s="38"/>
      <c r="M486" s="38"/>
    </row>
    <row r="487" spans="1:13" x14ac:dyDescent="0.3">
      <c r="A487" s="10">
        <v>2017</v>
      </c>
      <c r="B487" s="11" t="s">
        <v>10</v>
      </c>
      <c r="C487" s="22" t="e">
        <f>NA()</f>
        <v>#N/A</v>
      </c>
      <c r="D487" s="10">
        <v>-50</v>
      </c>
      <c r="E487" s="10">
        <v>-28</v>
      </c>
      <c r="F487" s="10">
        <v>-60</v>
      </c>
      <c r="H487" s="39"/>
      <c r="I487" s="40"/>
      <c r="J487" s="39"/>
      <c r="K487" s="39"/>
      <c r="L487" s="38"/>
      <c r="M487" s="38"/>
    </row>
    <row r="488" spans="1:13" x14ac:dyDescent="0.3">
      <c r="A488" s="10">
        <v>2017</v>
      </c>
      <c r="B488" s="11" t="s">
        <v>75</v>
      </c>
      <c r="C488" s="22" t="e">
        <f>NA()</f>
        <v>#N/A</v>
      </c>
      <c r="D488" s="10">
        <v>100</v>
      </c>
      <c r="E488" s="10">
        <v>11</v>
      </c>
      <c r="F488" s="10">
        <v>-64</v>
      </c>
      <c r="H488" s="39"/>
      <c r="I488" s="40"/>
      <c r="J488" s="39"/>
      <c r="K488" s="39"/>
      <c r="L488" s="38"/>
      <c r="M488" s="38"/>
    </row>
    <row r="489" spans="1:13" x14ac:dyDescent="0.3">
      <c r="A489" s="10">
        <v>2017</v>
      </c>
      <c r="B489" s="11" t="s">
        <v>11</v>
      </c>
      <c r="C489" s="22" t="e">
        <f>NA()</f>
        <v>#N/A</v>
      </c>
      <c r="D489" s="10">
        <v>550</v>
      </c>
      <c r="E489" s="10">
        <v>296</v>
      </c>
      <c r="F489" s="10">
        <v>346</v>
      </c>
      <c r="H489" s="39"/>
      <c r="I489" s="40"/>
      <c r="J489" s="39"/>
      <c r="K489" s="39"/>
      <c r="L489" s="38"/>
      <c r="M489" s="38"/>
    </row>
    <row r="490" spans="1:13" x14ac:dyDescent="0.3">
      <c r="A490" s="10">
        <v>2017</v>
      </c>
      <c r="B490" s="11" t="s">
        <v>12</v>
      </c>
      <c r="C490" s="22" t="e">
        <f>NA()</f>
        <v>#N/A</v>
      </c>
      <c r="D490" s="10">
        <v>100</v>
      </c>
      <c r="E490" s="10">
        <v>114</v>
      </c>
      <c r="F490" s="10">
        <v>57</v>
      </c>
      <c r="H490" s="39"/>
      <c r="I490" s="40"/>
      <c r="J490" s="39"/>
      <c r="K490" s="39"/>
      <c r="L490" s="38"/>
      <c r="M490" s="38"/>
    </row>
    <row r="491" spans="1:13" x14ac:dyDescent="0.3">
      <c r="A491" s="10">
        <v>2017</v>
      </c>
      <c r="B491" s="11" t="s">
        <v>13</v>
      </c>
      <c r="C491" s="22" t="e">
        <f>NA()</f>
        <v>#N/A</v>
      </c>
      <c r="D491" s="10">
        <v>-100</v>
      </c>
      <c r="E491" s="10">
        <v>83</v>
      </c>
      <c r="F491" s="10">
        <v>-16</v>
      </c>
      <c r="H491" s="39"/>
      <c r="I491" s="40"/>
      <c r="J491" s="39"/>
      <c r="K491" s="39"/>
      <c r="L491" s="38"/>
      <c r="M491" s="38"/>
    </row>
    <row r="492" spans="1:13" x14ac:dyDescent="0.3">
      <c r="A492" s="10">
        <v>2017</v>
      </c>
      <c r="B492" s="11" t="s">
        <v>14</v>
      </c>
      <c r="C492" s="22" t="e">
        <f>NA()</f>
        <v>#N/A</v>
      </c>
      <c r="D492" s="10">
        <v>700</v>
      </c>
      <c r="E492" s="10">
        <v>644</v>
      </c>
      <c r="F492" s="10">
        <v>712</v>
      </c>
      <c r="H492" s="39"/>
      <c r="I492" s="40"/>
      <c r="J492" s="39"/>
      <c r="K492" s="39"/>
      <c r="L492" s="38"/>
      <c r="M492" s="38"/>
    </row>
    <row r="493" spans="1:13" x14ac:dyDescent="0.3">
      <c r="A493" s="10">
        <v>2017</v>
      </c>
      <c r="B493" s="11" t="s">
        <v>15</v>
      </c>
      <c r="C493" s="22" t="e">
        <f>NA()</f>
        <v>#N/A</v>
      </c>
      <c r="D493" s="10">
        <v>100</v>
      </c>
      <c r="E493" s="10">
        <v>258</v>
      </c>
      <c r="F493" s="10">
        <v>153</v>
      </c>
      <c r="H493" s="39"/>
      <c r="I493" s="40"/>
      <c r="J493" s="39"/>
      <c r="K493" s="39"/>
      <c r="L493" s="38"/>
      <c r="M493" s="38"/>
    </row>
    <row r="494" spans="1:13" x14ac:dyDescent="0.3">
      <c r="A494" s="10">
        <v>2017</v>
      </c>
      <c r="B494" s="11" t="s">
        <v>16</v>
      </c>
      <c r="C494" s="22" t="e">
        <f>NA()</f>
        <v>#N/A</v>
      </c>
      <c r="D494" s="10">
        <v>500</v>
      </c>
      <c r="E494" s="10">
        <v>563</v>
      </c>
      <c r="F494" s="10">
        <v>535</v>
      </c>
      <c r="H494" s="39"/>
      <c r="I494" s="40"/>
      <c r="J494" s="39"/>
      <c r="K494" s="39"/>
      <c r="L494" s="38"/>
      <c r="M494" s="38"/>
    </row>
    <row r="495" spans="1:13" x14ac:dyDescent="0.3">
      <c r="A495" s="10">
        <v>2017</v>
      </c>
      <c r="B495" s="11" t="s">
        <v>17</v>
      </c>
      <c r="C495" s="22" t="e">
        <f>NA()</f>
        <v>#N/A</v>
      </c>
      <c r="D495" s="10">
        <v>1000</v>
      </c>
      <c r="E495" s="10">
        <v>1141</v>
      </c>
      <c r="F495" s="10">
        <v>1125</v>
      </c>
      <c r="H495" s="39"/>
      <c r="I495" s="40"/>
      <c r="J495" s="39"/>
      <c r="K495" s="39"/>
      <c r="L495" s="38"/>
      <c r="M495" s="38"/>
    </row>
    <row r="496" spans="1:13" x14ac:dyDescent="0.3">
      <c r="A496" s="10">
        <v>2017</v>
      </c>
      <c r="B496" s="11" t="s">
        <v>18</v>
      </c>
      <c r="C496" s="22" t="e">
        <f>NA()</f>
        <v>#N/A</v>
      </c>
      <c r="D496" s="10">
        <v>1750</v>
      </c>
      <c r="E496" s="10">
        <v>627</v>
      </c>
      <c r="F496" s="10">
        <v>1002</v>
      </c>
      <c r="H496" s="39"/>
      <c r="I496" s="40"/>
      <c r="J496" s="39"/>
      <c r="K496" s="39"/>
      <c r="L496" s="38"/>
      <c r="M496" s="38"/>
    </row>
    <row r="497" spans="1:13" x14ac:dyDescent="0.3">
      <c r="A497" s="10">
        <v>2017</v>
      </c>
      <c r="B497" s="11" t="s">
        <v>19</v>
      </c>
      <c r="C497" s="22" t="e">
        <f>NA()</f>
        <v>#N/A</v>
      </c>
      <c r="D497" s="10">
        <v>650</v>
      </c>
      <c r="E497" s="10">
        <v>412</v>
      </c>
      <c r="F497" s="10">
        <v>353</v>
      </c>
      <c r="H497" s="39"/>
      <c r="I497" s="40"/>
      <c r="J497" s="39"/>
      <c r="K497" s="39"/>
      <c r="L497" s="38"/>
      <c r="M497" s="38"/>
    </row>
    <row r="498" spans="1:13" x14ac:dyDescent="0.3">
      <c r="A498" s="10">
        <v>2017</v>
      </c>
      <c r="B498" s="11" t="s">
        <v>20</v>
      </c>
      <c r="C498" s="22" t="e">
        <f>NA()</f>
        <v>#N/A</v>
      </c>
      <c r="D498" s="10">
        <v>-350</v>
      </c>
      <c r="E498" s="10">
        <v>-249</v>
      </c>
      <c r="F498" s="10">
        <v>-299</v>
      </c>
      <c r="H498" s="39"/>
      <c r="I498" s="40"/>
      <c r="J498" s="39"/>
      <c r="K498" s="39"/>
      <c r="L498" s="38"/>
      <c r="M498" s="38"/>
    </row>
    <row r="499" spans="1:13" x14ac:dyDescent="0.3">
      <c r="A499" s="10">
        <v>2017</v>
      </c>
      <c r="B499" s="11" t="s">
        <v>21</v>
      </c>
      <c r="C499" s="22" t="e">
        <f>NA()</f>
        <v>#N/A</v>
      </c>
      <c r="D499" s="10">
        <v>400</v>
      </c>
      <c r="E499" s="10">
        <v>465</v>
      </c>
      <c r="F499" s="10">
        <v>475</v>
      </c>
      <c r="H499" s="39"/>
      <c r="I499" s="40"/>
      <c r="J499" s="39"/>
      <c r="K499" s="39"/>
      <c r="L499" s="38"/>
      <c r="M499" s="38"/>
    </row>
    <row r="500" spans="1:13" x14ac:dyDescent="0.3">
      <c r="A500" s="10">
        <v>2017</v>
      </c>
      <c r="B500" s="11" t="s">
        <v>22</v>
      </c>
      <c r="C500" s="22" t="e">
        <f>NA()</f>
        <v>#N/A</v>
      </c>
      <c r="D500" s="10">
        <v>0</v>
      </c>
      <c r="E500" s="10">
        <v>188</v>
      </c>
      <c r="F500" s="10">
        <v>103</v>
      </c>
      <c r="H500" s="39"/>
      <c r="I500" s="40"/>
      <c r="J500" s="39"/>
      <c r="K500" s="39"/>
      <c r="L500" s="38"/>
      <c r="M500" s="38"/>
    </row>
    <row r="501" spans="1:13" x14ac:dyDescent="0.3">
      <c r="A501" s="10">
        <v>2017</v>
      </c>
      <c r="B501" s="11" t="s">
        <v>23</v>
      </c>
      <c r="C501" s="22" t="e">
        <f>NA()</f>
        <v>#N/A</v>
      </c>
      <c r="D501" s="10">
        <v>0</v>
      </c>
      <c r="E501" s="10">
        <v>3</v>
      </c>
      <c r="F501" s="10">
        <v>3</v>
      </c>
      <c r="H501" s="39"/>
      <c r="I501" s="40"/>
      <c r="J501" s="39"/>
      <c r="K501" s="39"/>
      <c r="L501" s="38"/>
      <c r="M501" s="38"/>
    </row>
    <row r="502" spans="1:13" x14ac:dyDescent="0.3">
      <c r="A502" s="10">
        <v>2017</v>
      </c>
      <c r="B502" s="11" t="s">
        <v>24</v>
      </c>
      <c r="C502" s="22" t="e">
        <f>NA()</f>
        <v>#N/A</v>
      </c>
      <c r="D502" s="10">
        <v>-150</v>
      </c>
      <c r="E502" s="10">
        <v>-24</v>
      </c>
      <c r="F502" s="10">
        <v>-150</v>
      </c>
      <c r="H502" s="39"/>
      <c r="I502" s="40"/>
      <c r="J502" s="39"/>
      <c r="K502" s="39"/>
      <c r="L502" s="38"/>
      <c r="M502" s="38"/>
    </row>
    <row r="503" spans="1:13" x14ac:dyDescent="0.3">
      <c r="A503" s="10">
        <v>2017</v>
      </c>
      <c r="B503" s="11" t="s">
        <v>25</v>
      </c>
      <c r="C503" s="22" t="e">
        <f>NA()</f>
        <v>#N/A</v>
      </c>
      <c r="D503" s="10">
        <v>-200</v>
      </c>
      <c r="E503" s="10">
        <v>-192</v>
      </c>
      <c r="F503" s="10">
        <v>-343</v>
      </c>
      <c r="H503" s="39"/>
      <c r="I503" s="40"/>
      <c r="J503" s="39"/>
      <c r="K503" s="39"/>
      <c r="L503" s="38"/>
      <c r="M503" s="38"/>
    </row>
    <row r="504" spans="1:13" x14ac:dyDescent="0.3">
      <c r="A504" s="10">
        <v>2017</v>
      </c>
      <c r="B504" s="11" t="s">
        <v>26</v>
      </c>
      <c r="C504" s="22" t="e">
        <f>NA()</f>
        <v>#N/A</v>
      </c>
      <c r="D504" s="10">
        <v>50</v>
      </c>
      <c r="E504" s="10">
        <v>79</v>
      </c>
      <c r="F504" s="10">
        <v>89</v>
      </c>
      <c r="H504" s="39"/>
      <c r="I504" s="40"/>
      <c r="J504" s="39"/>
      <c r="K504" s="39"/>
      <c r="L504" s="38"/>
      <c r="M504" s="38"/>
    </row>
    <row r="505" spans="1:13" x14ac:dyDescent="0.3">
      <c r="A505" s="10">
        <v>2017</v>
      </c>
      <c r="B505" s="11" t="s">
        <v>76</v>
      </c>
      <c r="C505" s="22" t="e">
        <f>NA()</f>
        <v>#N/A</v>
      </c>
      <c r="D505" s="10">
        <v>1350</v>
      </c>
      <c r="E505" s="10">
        <v>1116</v>
      </c>
      <c r="F505" s="10">
        <v>1276</v>
      </c>
      <c r="H505" s="39"/>
      <c r="I505" s="40"/>
      <c r="J505" s="39"/>
      <c r="K505" s="39"/>
      <c r="L505" s="38"/>
      <c r="M505" s="38"/>
    </row>
    <row r="506" spans="1:13" x14ac:dyDescent="0.3">
      <c r="A506" s="10">
        <v>2017</v>
      </c>
      <c r="B506" s="11" t="s">
        <v>27</v>
      </c>
      <c r="C506" s="22" t="e">
        <f>NA()</f>
        <v>#N/A</v>
      </c>
      <c r="D506" s="10">
        <v>100</v>
      </c>
      <c r="E506" s="10">
        <v>168</v>
      </c>
      <c r="F506" s="10">
        <v>143</v>
      </c>
      <c r="H506" s="39"/>
      <c r="I506" s="40"/>
      <c r="J506" s="39"/>
      <c r="K506" s="39"/>
      <c r="L506" s="38"/>
      <c r="M506" s="38"/>
    </row>
    <row r="507" spans="1:13" x14ac:dyDescent="0.3">
      <c r="A507" s="10">
        <v>2017</v>
      </c>
      <c r="B507" s="11" t="s">
        <v>28</v>
      </c>
      <c r="C507" s="22" t="e">
        <f>NA()</f>
        <v>#N/A</v>
      </c>
      <c r="D507" s="10">
        <v>300</v>
      </c>
      <c r="E507" s="10">
        <v>333</v>
      </c>
      <c r="F507" s="10">
        <v>204</v>
      </c>
      <c r="H507" s="39"/>
      <c r="I507" s="40"/>
      <c r="J507" s="39"/>
      <c r="K507" s="39"/>
      <c r="L507" s="38"/>
      <c r="M507" s="38"/>
    </row>
    <row r="508" spans="1:13" x14ac:dyDescent="0.3">
      <c r="A508" s="10">
        <v>2017</v>
      </c>
      <c r="B508" s="11" t="s">
        <v>29</v>
      </c>
      <c r="C508" s="22" t="e">
        <f>NA()</f>
        <v>#N/A</v>
      </c>
      <c r="D508" s="10">
        <v>50</v>
      </c>
      <c r="E508" s="10">
        <v>11</v>
      </c>
      <c r="F508" s="10">
        <v>23</v>
      </c>
      <c r="H508" s="39"/>
      <c r="I508" s="40"/>
      <c r="J508" s="39"/>
      <c r="K508" s="39"/>
      <c r="L508" s="38"/>
      <c r="M508" s="38"/>
    </row>
    <row r="509" spans="1:13" x14ac:dyDescent="0.3">
      <c r="A509" s="10">
        <v>2017</v>
      </c>
      <c r="B509" s="11" t="s">
        <v>30</v>
      </c>
      <c r="C509" s="22" t="e">
        <f>NA()</f>
        <v>#N/A</v>
      </c>
      <c r="D509" s="10">
        <v>250</v>
      </c>
      <c r="E509" s="10">
        <v>345</v>
      </c>
      <c r="F509" s="10">
        <v>287</v>
      </c>
      <c r="H509" s="39"/>
      <c r="I509" s="40"/>
      <c r="J509" s="39"/>
      <c r="K509" s="39"/>
      <c r="L509" s="38"/>
      <c r="M509" s="38"/>
    </row>
    <row r="510" spans="1:13" x14ac:dyDescent="0.3">
      <c r="A510" s="10">
        <v>2017</v>
      </c>
      <c r="B510" s="11" t="s">
        <v>31</v>
      </c>
      <c r="C510" s="22" t="e">
        <f>NA()</f>
        <v>#N/A</v>
      </c>
      <c r="D510" s="10">
        <v>450</v>
      </c>
      <c r="E510" s="10">
        <v>587</v>
      </c>
      <c r="F510" s="10">
        <v>422</v>
      </c>
      <c r="H510" s="39"/>
      <c r="I510" s="40"/>
      <c r="J510" s="39"/>
      <c r="K510" s="39"/>
      <c r="L510" s="38"/>
      <c r="M510" s="38"/>
    </row>
    <row r="511" spans="1:13" x14ac:dyDescent="0.3">
      <c r="A511" s="10">
        <v>2017</v>
      </c>
      <c r="B511" s="11" t="s">
        <v>32</v>
      </c>
      <c r="C511" s="22" t="e">
        <f>NA()</f>
        <v>#N/A</v>
      </c>
      <c r="D511" s="10">
        <v>450</v>
      </c>
      <c r="E511" s="10">
        <v>371</v>
      </c>
      <c r="F511" s="10">
        <v>529</v>
      </c>
      <c r="H511" s="39"/>
      <c r="I511" s="40"/>
      <c r="J511" s="39"/>
      <c r="K511" s="39"/>
      <c r="L511" s="38"/>
      <c r="M511" s="38"/>
    </row>
    <row r="512" spans="1:13" x14ac:dyDescent="0.3">
      <c r="A512" s="10">
        <v>2017</v>
      </c>
      <c r="B512" s="11" t="s">
        <v>33</v>
      </c>
      <c r="C512" s="22" t="e">
        <f>NA()</f>
        <v>#N/A</v>
      </c>
      <c r="D512" s="10">
        <v>-200</v>
      </c>
      <c r="E512" s="10">
        <v>-112</v>
      </c>
      <c r="F512" s="10">
        <v>-169</v>
      </c>
      <c r="H512" s="39"/>
      <c r="I512" s="40"/>
      <c r="J512" s="39"/>
      <c r="K512" s="39"/>
      <c r="L512" s="38"/>
      <c r="M512" s="38"/>
    </row>
    <row r="513" spans="1:13" x14ac:dyDescent="0.3">
      <c r="A513" s="10">
        <v>2017</v>
      </c>
      <c r="B513" s="11" t="s">
        <v>34</v>
      </c>
      <c r="C513" s="22" t="e">
        <f>NA()</f>
        <v>#N/A</v>
      </c>
      <c r="D513" s="10">
        <v>150</v>
      </c>
      <c r="E513" s="10">
        <v>272</v>
      </c>
      <c r="F513" s="10">
        <v>183</v>
      </c>
      <c r="H513" s="39"/>
      <c r="I513" s="40"/>
      <c r="J513" s="39"/>
      <c r="K513" s="39"/>
      <c r="L513" s="38"/>
      <c r="M513" s="38"/>
    </row>
    <row r="514" spans="1:13" x14ac:dyDescent="0.3">
      <c r="A514" s="10">
        <v>2018</v>
      </c>
      <c r="B514" s="11" t="s">
        <v>6</v>
      </c>
      <c r="C514" s="22" t="e">
        <f>NA()</f>
        <v>#N/A</v>
      </c>
      <c r="D514" s="10">
        <v>1750</v>
      </c>
      <c r="E514" s="10">
        <v>949</v>
      </c>
      <c r="F514" s="10">
        <v>969</v>
      </c>
      <c r="H514" s="39"/>
      <c r="I514" s="40"/>
      <c r="J514" s="39"/>
      <c r="K514" s="39"/>
      <c r="L514" s="38"/>
      <c r="M514" s="38"/>
    </row>
    <row r="515" spans="1:13" x14ac:dyDescent="0.3">
      <c r="A515" s="10">
        <v>2018</v>
      </c>
      <c r="B515" s="11" t="s">
        <v>7</v>
      </c>
      <c r="C515" s="22" t="e">
        <f>NA()</f>
        <v>#N/A</v>
      </c>
      <c r="D515" s="10">
        <v>1250</v>
      </c>
      <c r="E515" s="10">
        <v>1932</v>
      </c>
      <c r="F515" s="10">
        <v>2044</v>
      </c>
      <c r="H515" s="39"/>
      <c r="I515" s="40"/>
      <c r="J515" s="39"/>
      <c r="K515" s="39"/>
      <c r="L515" s="38"/>
      <c r="M515" s="38"/>
    </row>
    <row r="516" spans="1:13" x14ac:dyDescent="0.3">
      <c r="A516" s="10">
        <v>2018</v>
      </c>
      <c r="B516" s="11" t="s">
        <v>8</v>
      </c>
      <c r="C516" s="22" t="e">
        <f>NA()</f>
        <v>#N/A</v>
      </c>
      <c r="D516" s="10">
        <v>200</v>
      </c>
      <c r="E516" s="10">
        <v>230</v>
      </c>
      <c r="F516" s="10">
        <v>64</v>
      </c>
      <c r="H516" s="39"/>
      <c r="I516" s="40"/>
      <c r="J516" s="39"/>
      <c r="K516" s="39"/>
      <c r="L516" s="38"/>
      <c r="M516" s="38"/>
    </row>
    <row r="517" spans="1:13" x14ac:dyDescent="0.3">
      <c r="A517" s="10">
        <v>2018</v>
      </c>
      <c r="B517" s="11" t="s">
        <v>74</v>
      </c>
      <c r="C517" s="22" t="e">
        <f>NA()</f>
        <v>#N/A</v>
      </c>
      <c r="D517" s="10">
        <v>-100</v>
      </c>
      <c r="E517" s="10">
        <v>151</v>
      </c>
      <c r="F517" s="10">
        <v>-35</v>
      </c>
      <c r="H517" s="39"/>
      <c r="I517" s="40"/>
      <c r="J517" s="39"/>
      <c r="K517" s="39"/>
      <c r="L517" s="38"/>
      <c r="M517" s="38"/>
    </row>
    <row r="518" spans="1:13" x14ac:dyDescent="0.3">
      <c r="A518" s="10">
        <v>2018</v>
      </c>
      <c r="B518" s="11" t="s">
        <v>9</v>
      </c>
      <c r="C518" s="22" t="e">
        <f>NA()</f>
        <v>#N/A</v>
      </c>
      <c r="D518" s="10">
        <v>3900</v>
      </c>
      <c r="E518" s="10">
        <v>3997</v>
      </c>
      <c r="F518" s="10">
        <v>4932</v>
      </c>
      <c r="H518" s="39"/>
      <c r="I518" s="40"/>
      <c r="J518" s="39"/>
      <c r="K518" s="39"/>
      <c r="L518" s="38"/>
      <c r="M518" s="38"/>
    </row>
    <row r="519" spans="1:13" x14ac:dyDescent="0.3">
      <c r="A519" s="10">
        <v>2018</v>
      </c>
      <c r="B519" s="11" t="s">
        <v>10</v>
      </c>
      <c r="C519" s="22" t="e">
        <f>NA()</f>
        <v>#N/A</v>
      </c>
      <c r="D519" s="10">
        <v>-50</v>
      </c>
      <c r="E519" s="10">
        <v>-11</v>
      </c>
      <c r="F519" s="10">
        <v>-44</v>
      </c>
      <c r="H519" s="39"/>
      <c r="I519" s="40"/>
      <c r="J519" s="39"/>
      <c r="K519" s="39"/>
      <c r="L519" s="38"/>
      <c r="M519" s="38"/>
    </row>
    <row r="520" spans="1:13" x14ac:dyDescent="0.3">
      <c r="A520" s="10">
        <v>2018</v>
      </c>
      <c r="B520" s="11" t="s">
        <v>75</v>
      </c>
      <c r="C520" s="22" t="e">
        <f>NA()</f>
        <v>#N/A</v>
      </c>
      <c r="D520" s="10">
        <v>100</v>
      </c>
      <c r="E520" s="10">
        <v>59</v>
      </c>
      <c r="F520" s="10">
        <v>-43</v>
      </c>
      <c r="H520" s="39"/>
      <c r="I520" s="40"/>
      <c r="J520" s="39"/>
      <c r="K520" s="39"/>
      <c r="L520" s="38"/>
      <c r="M520" s="38"/>
    </row>
    <row r="521" spans="1:13" x14ac:dyDescent="0.3">
      <c r="A521" s="10">
        <v>2018</v>
      </c>
      <c r="B521" s="11" t="s">
        <v>11</v>
      </c>
      <c r="C521" s="22" t="e">
        <f>NA()</f>
        <v>#N/A</v>
      </c>
      <c r="D521" s="10">
        <v>550</v>
      </c>
      <c r="E521" s="10">
        <v>210</v>
      </c>
      <c r="F521" s="10">
        <v>271</v>
      </c>
      <c r="H521" s="39"/>
      <c r="I521" s="40"/>
      <c r="J521" s="39"/>
      <c r="K521" s="39"/>
      <c r="L521" s="38"/>
      <c r="M521" s="38"/>
    </row>
    <row r="522" spans="1:13" x14ac:dyDescent="0.3">
      <c r="A522" s="10">
        <v>2018</v>
      </c>
      <c r="B522" s="11" t="s">
        <v>12</v>
      </c>
      <c r="C522" s="22" t="e">
        <f>NA()</f>
        <v>#N/A</v>
      </c>
      <c r="D522" s="10">
        <v>100</v>
      </c>
      <c r="E522" s="10">
        <v>128</v>
      </c>
      <c r="F522" s="10">
        <v>42</v>
      </c>
      <c r="H522" s="39"/>
      <c r="I522" s="40"/>
      <c r="J522" s="39"/>
      <c r="K522" s="39"/>
      <c r="L522" s="38"/>
      <c r="M522" s="38"/>
    </row>
    <row r="523" spans="1:13" x14ac:dyDescent="0.3">
      <c r="A523" s="10">
        <v>2018</v>
      </c>
      <c r="B523" s="11" t="s">
        <v>13</v>
      </c>
      <c r="C523" s="22" t="e">
        <f>NA()</f>
        <v>#N/A</v>
      </c>
      <c r="D523" s="10">
        <v>-100</v>
      </c>
      <c r="E523" s="10">
        <v>65</v>
      </c>
      <c r="F523" s="10">
        <v>-67</v>
      </c>
      <c r="H523" s="39"/>
      <c r="I523" s="40"/>
      <c r="J523" s="39"/>
      <c r="K523" s="39"/>
      <c r="L523" s="38"/>
      <c r="M523" s="38"/>
    </row>
    <row r="524" spans="1:13" x14ac:dyDescent="0.3">
      <c r="A524" s="10">
        <v>2018</v>
      </c>
      <c r="B524" s="11" t="s">
        <v>14</v>
      </c>
      <c r="C524" s="22" t="e">
        <f>NA()</f>
        <v>#N/A</v>
      </c>
      <c r="D524" s="10">
        <v>700</v>
      </c>
      <c r="E524" s="10">
        <v>642</v>
      </c>
      <c r="F524" s="10">
        <v>713</v>
      </c>
      <c r="H524" s="39"/>
      <c r="I524" s="40"/>
      <c r="J524" s="39"/>
      <c r="K524" s="39"/>
      <c r="L524" s="38"/>
      <c r="M524" s="38"/>
    </row>
    <row r="525" spans="1:13" x14ac:dyDescent="0.3">
      <c r="A525" s="10">
        <v>2018</v>
      </c>
      <c r="B525" s="11" t="s">
        <v>15</v>
      </c>
      <c r="C525" s="22" t="e">
        <f>NA()</f>
        <v>#N/A</v>
      </c>
      <c r="D525" s="10">
        <v>100</v>
      </c>
      <c r="E525" s="10">
        <v>240</v>
      </c>
      <c r="F525" s="10">
        <v>149</v>
      </c>
      <c r="H525" s="39"/>
      <c r="I525" s="40"/>
      <c r="J525" s="39"/>
      <c r="K525" s="39"/>
      <c r="L525" s="38"/>
      <c r="M525" s="38"/>
    </row>
    <row r="526" spans="1:13" x14ac:dyDescent="0.3">
      <c r="A526" s="10">
        <v>2018</v>
      </c>
      <c r="B526" s="11" t="s">
        <v>16</v>
      </c>
      <c r="C526" s="22" t="e">
        <f>NA()</f>
        <v>#N/A</v>
      </c>
      <c r="D526" s="10">
        <v>500</v>
      </c>
      <c r="E526" s="10">
        <v>601</v>
      </c>
      <c r="F526" s="10">
        <v>526</v>
      </c>
      <c r="H526" s="39"/>
      <c r="I526" s="40"/>
      <c r="J526" s="39"/>
      <c r="K526" s="39"/>
      <c r="L526" s="38"/>
      <c r="M526" s="38"/>
    </row>
    <row r="527" spans="1:13" x14ac:dyDescent="0.3">
      <c r="A527" s="10">
        <v>2018</v>
      </c>
      <c r="B527" s="11" t="s">
        <v>17</v>
      </c>
      <c r="C527" s="22" t="e">
        <f>NA()</f>
        <v>#N/A</v>
      </c>
      <c r="D527" s="10">
        <v>1000</v>
      </c>
      <c r="E527" s="10">
        <v>1232</v>
      </c>
      <c r="F527" s="10">
        <v>1182</v>
      </c>
      <c r="H527" s="39"/>
      <c r="I527" s="40"/>
      <c r="J527" s="39"/>
      <c r="K527" s="39"/>
      <c r="L527" s="38"/>
      <c r="M527" s="38"/>
    </row>
    <row r="528" spans="1:13" x14ac:dyDescent="0.3">
      <c r="A528" s="10">
        <v>2018</v>
      </c>
      <c r="B528" s="11" t="s">
        <v>18</v>
      </c>
      <c r="C528" s="22" t="e">
        <f>NA()</f>
        <v>#N/A</v>
      </c>
      <c r="D528" s="10">
        <v>1800</v>
      </c>
      <c r="E528" s="10">
        <v>610</v>
      </c>
      <c r="F528" s="10">
        <v>1041</v>
      </c>
      <c r="H528" s="39"/>
      <c r="I528" s="40"/>
      <c r="J528" s="39"/>
      <c r="K528" s="39"/>
      <c r="L528" s="38"/>
      <c r="M528" s="38"/>
    </row>
    <row r="529" spans="1:13" x14ac:dyDescent="0.3">
      <c r="A529" s="10">
        <v>2018</v>
      </c>
      <c r="B529" s="11" t="s">
        <v>19</v>
      </c>
      <c r="C529" s="22" t="e">
        <f>NA()</f>
        <v>#N/A</v>
      </c>
      <c r="D529" s="10">
        <v>700</v>
      </c>
      <c r="E529" s="10">
        <v>451</v>
      </c>
      <c r="F529" s="10">
        <v>378</v>
      </c>
      <c r="H529" s="39"/>
      <c r="I529" s="40"/>
      <c r="J529" s="39"/>
      <c r="K529" s="39"/>
      <c r="L529" s="38"/>
      <c r="M529" s="38"/>
    </row>
    <row r="530" spans="1:13" x14ac:dyDescent="0.3">
      <c r="A530" s="10">
        <v>2018</v>
      </c>
      <c r="B530" s="11" t="s">
        <v>20</v>
      </c>
      <c r="C530" s="22" t="e">
        <f>NA()</f>
        <v>#N/A</v>
      </c>
      <c r="D530" s="10">
        <v>-350</v>
      </c>
      <c r="E530" s="10">
        <v>-258</v>
      </c>
      <c r="F530" s="10">
        <v>-309</v>
      </c>
      <c r="H530" s="39"/>
      <c r="I530" s="40"/>
      <c r="J530" s="39"/>
      <c r="K530" s="39"/>
      <c r="L530" s="38"/>
      <c r="M530" s="38"/>
    </row>
    <row r="531" spans="1:13" x14ac:dyDescent="0.3">
      <c r="A531" s="10">
        <v>2018</v>
      </c>
      <c r="B531" s="11" t="s">
        <v>21</v>
      </c>
      <c r="C531" s="22" t="e">
        <f>NA()</f>
        <v>#N/A</v>
      </c>
      <c r="D531" s="10">
        <v>400</v>
      </c>
      <c r="E531" s="10">
        <v>485</v>
      </c>
      <c r="F531" s="10">
        <v>492</v>
      </c>
      <c r="H531" s="39"/>
      <c r="I531" s="40"/>
      <c r="J531" s="39"/>
      <c r="K531" s="39"/>
      <c r="L531" s="38"/>
      <c r="M531" s="38"/>
    </row>
    <row r="532" spans="1:13" x14ac:dyDescent="0.3">
      <c r="A532" s="10">
        <v>2018</v>
      </c>
      <c r="B532" s="11" t="s">
        <v>22</v>
      </c>
      <c r="C532" s="22" t="e">
        <f>NA()</f>
        <v>#N/A</v>
      </c>
      <c r="D532" s="10">
        <v>0</v>
      </c>
      <c r="E532" s="10">
        <v>143</v>
      </c>
      <c r="F532" s="10">
        <v>63</v>
      </c>
      <c r="H532" s="39"/>
      <c r="I532" s="40"/>
      <c r="J532" s="39"/>
      <c r="K532" s="39"/>
      <c r="L532" s="38"/>
      <c r="M532" s="38"/>
    </row>
    <row r="533" spans="1:13" x14ac:dyDescent="0.3">
      <c r="A533" s="10">
        <v>2018</v>
      </c>
      <c r="B533" s="11" t="s">
        <v>23</v>
      </c>
      <c r="C533" s="22" t="e">
        <f>NA()</f>
        <v>#N/A</v>
      </c>
      <c r="D533" s="10">
        <v>0</v>
      </c>
      <c r="E533" s="10">
        <v>5</v>
      </c>
      <c r="F533" s="10">
        <v>10</v>
      </c>
      <c r="H533" s="39"/>
      <c r="I533" s="40"/>
      <c r="J533" s="39"/>
      <c r="K533" s="39"/>
      <c r="L533" s="38"/>
      <c r="M533" s="38"/>
    </row>
    <row r="534" spans="1:13" x14ac:dyDescent="0.3">
      <c r="A534" s="10">
        <v>2018</v>
      </c>
      <c r="B534" s="11" t="s">
        <v>24</v>
      </c>
      <c r="C534" s="22" t="e">
        <f>NA()</f>
        <v>#N/A</v>
      </c>
      <c r="D534" s="10">
        <v>-150</v>
      </c>
      <c r="E534" s="10">
        <v>-15</v>
      </c>
      <c r="F534" s="10">
        <v>-115</v>
      </c>
      <c r="H534" s="39"/>
      <c r="I534" s="40"/>
      <c r="J534" s="39"/>
      <c r="K534" s="39"/>
      <c r="L534" s="38"/>
      <c r="M534" s="38"/>
    </row>
    <row r="535" spans="1:13" x14ac:dyDescent="0.3">
      <c r="A535" s="10">
        <v>2018</v>
      </c>
      <c r="B535" s="11" t="s">
        <v>25</v>
      </c>
      <c r="C535" s="22" t="e">
        <f>NA()</f>
        <v>#N/A</v>
      </c>
      <c r="D535" s="10">
        <v>-200</v>
      </c>
      <c r="E535" s="10">
        <v>-172</v>
      </c>
      <c r="F535" s="10">
        <v>-349</v>
      </c>
      <c r="H535" s="39"/>
      <c r="I535" s="40"/>
      <c r="J535" s="39"/>
      <c r="K535" s="39"/>
      <c r="L535" s="38"/>
      <c r="M535" s="38"/>
    </row>
    <row r="536" spans="1:13" x14ac:dyDescent="0.3">
      <c r="A536" s="10">
        <v>2018</v>
      </c>
      <c r="B536" s="11" t="s">
        <v>26</v>
      </c>
      <c r="C536" s="22" t="e">
        <f>NA()</f>
        <v>#N/A</v>
      </c>
      <c r="D536" s="10">
        <v>100</v>
      </c>
      <c r="E536" s="10">
        <v>88</v>
      </c>
      <c r="F536" s="10">
        <v>91</v>
      </c>
      <c r="H536" s="39"/>
      <c r="I536" s="40"/>
      <c r="J536" s="39"/>
      <c r="K536" s="39"/>
      <c r="L536" s="38"/>
      <c r="M536" s="38"/>
    </row>
    <row r="537" spans="1:13" x14ac:dyDescent="0.3">
      <c r="A537" s="10">
        <v>2018</v>
      </c>
      <c r="B537" s="11" t="s">
        <v>76</v>
      </c>
      <c r="C537" s="22" t="e">
        <f>NA()</f>
        <v>#N/A</v>
      </c>
      <c r="D537" s="10">
        <v>1350</v>
      </c>
      <c r="E537" s="10">
        <v>1148</v>
      </c>
      <c r="F537" s="10">
        <v>1323</v>
      </c>
      <c r="H537" s="39"/>
      <c r="I537" s="40"/>
      <c r="J537" s="39"/>
      <c r="K537" s="39"/>
      <c r="L537" s="38"/>
      <c r="M537" s="38"/>
    </row>
    <row r="538" spans="1:13" x14ac:dyDescent="0.3">
      <c r="A538" s="10">
        <v>2018</v>
      </c>
      <c r="B538" s="11" t="s">
        <v>27</v>
      </c>
      <c r="C538" s="22" t="e">
        <f>NA()</f>
        <v>#N/A</v>
      </c>
      <c r="D538" s="10">
        <v>100</v>
      </c>
      <c r="E538" s="10">
        <v>256</v>
      </c>
      <c r="F538" s="10">
        <v>211</v>
      </c>
      <c r="H538" s="39"/>
      <c r="I538" s="40"/>
      <c r="J538" s="39"/>
      <c r="K538" s="39"/>
      <c r="L538" s="38"/>
      <c r="M538" s="38"/>
    </row>
    <row r="539" spans="1:13" x14ac:dyDescent="0.3">
      <c r="A539" s="10">
        <v>2018</v>
      </c>
      <c r="B539" s="11" t="s">
        <v>28</v>
      </c>
      <c r="C539" s="22" t="e">
        <f>NA()</f>
        <v>#N/A</v>
      </c>
      <c r="D539" s="10">
        <v>300</v>
      </c>
      <c r="E539" s="10">
        <v>384</v>
      </c>
      <c r="F539" s="10">
        <v>241</v>
      </c>
      <c r="H539" s="39"/>
      <c r="I539" s="40"/>
      <c r="J539" s="39"/>
      <c r="K539" s="39"/>
      <c r="L539" s="38"/>
      <c r="M539" s="38"/>
    </row>
    <row r="540" spans="1:13" x14ac:dyDescent="0.3">
      <c r="A540" s="10">
        <v>2018</v>
      </c>
      <c r="B540" s="11" t="s">
        <v>29</v>
      </c>
      <c r="C540" s="22" t="e">
        <f>NA()</f>
        <v>#N/A</v>
      </c>
      <c r="D540" s="10">
        <v>50</v>
      </c>
      <c r="E540" s="10">
        <v>12</v>
      </c>
      <c r="F540" s="10">
        <v>36</v>
      </c>
      <c r="H540" s="39"/>
      <c r="I540" s="40"/>
      <c r="J540" s="39"/>
      <c r="K540" s="39"/>
      <c r="L540" s="38"/>
      <c r="M540" s="38"/>
    </row>
    <row r="541" spans="1:13" x14ac:dyDescent="0.3">
      <c r="A541" s="10">
        <v>2018</v>
      </c>
      <c r="B541" s="11" t="s">
        <v>30</v>
      </c>
      <c r="C541" s="22" t="e">
        <f>NA()</f>
        <v>#N/A</v>
      </c>
      <c r="D541" s="10">
        <v>250</v>
      </c>
      <c r="E541" s="10">
        <v>329</v>
      </c>
      <c r="F541" s="10">
        <v>294</v>
      </c>
      <c r="H541" s="39"/>
      <c r="I541" s="40"/>
      <c r="J541" s="39"/>
      <c r="K541" s="39"/>
      <c r="L541" s="38"/>
      <c r="M541" s="38"/>
    </row>
    <row r="542" spans="1:13" x14ac:dyDescent="0.3">
      <c r="A542" s="10">
        <v>2018</v>
      </c>
      <c r="B542" s="11" t="s">
        <v>31</v>
      </c>
      <c r="C542" s="22" t="e">
        <f>NA()</f>
        <v>#N/A</v>
      </c>
      <c r="D542" s="10">
        <v>450</v>
      </c>
      <c r="E542" s="10">
        <v>645</v>
      </c>
      <c r="F542" s="10">
        <v>424</v>
      </c>
      <c r="H542" s="39"/>
      <c r="I542" s="40"/>
      <c r="J542" s="39"/>
      <c r="K542" s="39"/>
      <c r="L542" s="38"/>
      <c r="M542" s="38"/>
    </row>
    <row r="543" spans="1:13" x14ac:dyDescent="0.3">
      <c r="A543" s="10">
        <v>2018</v>
      </c>
      <c r="B543" s="11" t="s">
        <v>32</v>
      </c>
      <c r="C543" s="22" t="e">
        <f>NA()</f>
        <v>#N/A</v>
      </c>
      <c r="D543" s="10">
        <v>450</v>
      </c>
      <c r="E543" s="10">
        <v>323</v>
      </c>
      <c r="F543" s="10">
        <v>475</v>
      </c>
      <c r="H543" s="39"/>
      <c r="I543" s="40"/>
      <c r="J543" s="39"/>
      <c r="K543" s="39"/>
      <c r="L543" s="38"/>
      <c r="M543" s="38"/>
    </row>
    <row r="544" spans="1:13" x14ac:dyDescent="0.3">
      <c r="A544" s="10">
        <v>2018</v>
      </c>
      <c r="B544" s="11" t="s">
        <v>33</v>
      </c>
      <c r="C544" s="22" t="e">
        <f>NA()</f>
        <v>#N/A</v>
      </c>
      <c r="D544" s="10">
        <v>-200</v>
      </c>
      <c r="E544" s="10">
        <v>-107</v>
      </c>
      <c r="F544" s="10">
        <v>-172</v>
      </c>
      <c r="H544" s="39"/>
      <c r="I544" s="40"/>
      <c r="J544" s="39"/>
      <c r="K544" s="39"/>
      <c r="L544" s="38"/>
      <c r="M544" s="38"/>
    </row>
    <row r="545" spans="1:13" x14ac:dyDescent="0.3">
      <c r="A545" s="10">
        <v>2018</v>
      </c>
      <c r="B545" s="11" t="s">
        <v>34</v>
      </c>
      <c r="C545" s="22" t="e">
        <f>NA()</f>
        <v>#N/A</v>
      </c>
      <c r="D545" s="10">
        <v>150</v>
      </c>
      <c r="E545" s="10">
        <v>348</v>
      </c>
      <c r="F545" s="10">
        <v>263</v>
      </c>
      <c r="H545" s="39"/>
      <c r="I545" s="40"/>
      <c r="J545" s="39"/>
      <c r="K545" s="39"/>
      <c r="L545" s="38"/>
      <c r="M545" s="38"/>
    </row>
    <row r="546" spans="1:13" x14ac:dyDescent="0.3">
      <c r="A546" s="10">
        <v>2019</v>
      </c>
      <c r="B546" s="11" t="s">
        <v>6</v>
      </c>
      <c r="C546" s="22" t="e">
        <f>NA()</f>
        <v>#N/A</v>
      </c>
      <c r="D546" s="10">
        <v>1750</v>
      </c>
      <c r="E546" s="10">
        <v>951</v>
      </c>
      <c r="F546" s="10">
        <v>903</v>
      </c>
      <c r="H546" s="39"/>
      <c r="I546" s="40"/>
      <c r="J546" s="39"/>
      <c r="K546" s="39"/>
      <c r="L546" s="38"/>
      <c r="M546" s="38"/>
    </row>
    <row r="547" spans="1:13" x14ac:dyDescent="0.3">
      <c r="A547" s="10">
        <v>2019</v>
      </c>
      <c r="B547" s="11" t="s">
        <v>7</v>
      </c>
      <c r="C547" s="22" t="e">
        <f>NA()</f>
        <v>#N/A</v>
      </c>
      <c r="D547" s="10">
        <v>1250</v>
      </c>
      <c r="E547" s="10">
        <v>1947</v>
      </c>
      <c r="F547" s="10">
        <v>2105</v>
      </c>
      <c r="H547" s="39"/>
      <c r="I547" s="40"/>
      <c r="J547" s="39"/>
      <c r="K547" s="39"/>
      <c r="L547" s="38"/>
      <c r="M547" s="38"/>
    </row>
    <row r="548" spans="1:13" x14ac:dyDescent="0.3">
      <c r="A548" s="10">
        <v>2019</v>
      </c>
      <c r="B548" s="11" t="s">
        <v>8</v>
      </c>
      <c r="C548" s="22" t="e">
        <f>NA()</f>
        <v>#N/A</v>
      </c>
      <c r="D548" s="10">
        <v>200</v>
      </c>
      <c r="E548" s="10">
        <v>226</v>
      </c>
      <c r="F548" s="10">
        <v>62</v>
      </c>
      <c r="H548" s="39"/>
      <c r="I548" s="40"/>
      <c r="J548" s="39"/>
      <c r="K548" s="39"/>
      <c r="L548" s="38"/>
      <c r="M548" s="38"/>
    </row>
    <row r="549" spans="1:13" x14ac:dyDescent="0.3">
      <c r="A549" s="10">
        <v>2019</v>
      </c>
      <c r="B549" s="11" t="s">
        <v>74</v>
      </c>
      <c r="C549" s="22" t="e">
        <f>NA()</f>
        <v>#N/A</v>
      </c>
      <c r="D549" s="10">
        <v>-100</v>
      </c>
      <c r="E549" s="10">
        <v>156</v>
      </c>
      <c r="F549" s="10">
        <v>-21</v>
      </c>
      <c r="H549" s="39"/>
      <c r="I549" s="40"/>
      <c r="J549" s="39"/>
      <c r="K549" s="39"/>
      <c r="L549" s="38"/>
      <c r="M549" s="38"/>
    </row>
    <row r="550" spans="1:13" x14ac:dyDescent="0.3">
      <c r="A550" s="10">
        <v>2019</v>
      </c>
      <c r="B550" s="11" t="s">
        <v>9</v>
      </c>
      <c r="C550" s="22" t="e">
        <f>NA()</f>
        <v>#N/A</v>
      </c>
      <c r="D550" s="10">
        <v>3900</v>
      </c>
      <c r="E550" s="10">
        <v>4021</v>
      </c>
      <c r="F550" s="10">
        <v>5029</v>
      </c>
      <c r="H550" s="39"/>
      <c r="I550" s="40"/>
      <c r="J550" s="39"/>
      <c r="K550" s="39"/>
      <c r="L550" s="38"/>
      <c r="M550" s="38"/>
    </row>
    <row r="551" spans="1:13" x14ac:dyDescent="0.3">
      <c r="A551" s="10">
        <v>2019</v>
      </c>
      <c r="B551" s="11" t="s">
        <v>10</v>
      </c>
      <c r="C551" s="22" t="e">
        <f>NA()</f>
        <v>#N/A</v>
      </c>
      <c r="D551" s="10">
        <v>-50</v>
      </c>
      <c r="E551" s="10">
        <v>-14</v>
      </c>
      <c r="F551" s="10">
        <v>-42</v>
      </c>
      <c r="H551" s="39"/>
      <c r="I551" s="40"/>
      <c r="J551" s="39"/>
      <c r="K551" s="39"/>
      <c r="L551" s="38"/>
      <c r="M551" s="38"/>
    </row>
    <row r="552" spans="1:13" x14ac:dyDescent="0.3">
      <c r="A552" s="10">
        <v>2019</v>
      </c>
      <c r="B552" s="11" t="s">
        <v>75</v>
      </c>
      <c r="C552" s="22" t="e">
        <f>NA()</f>
        <v>#N/A</v>
      </c>
      <c r="D552" s="10">
        <v>100</v>
      </c>
      <c r="E552" s="10">
        <v>74</v>
      </c>
      <c r="F552" s="10">
        <v>-43</v>
      </c>
      <c r="H552" s="39"/>
      <c r="I552" s="40"/>
      <c r="J552" s="39"/>
      <c r="K552" s="39"/>
      <c r="L552" s="38"/>
      <c r="M552" s="38"/>
    </row>
    <row r="553" spans="1:13" x14ac:dyDescent="0.3">
      <c r="A553" s="10">
        <v>2019</v>
      </c>
      <c r="B553" s="11" t="s">
        <v>11</v>
      </c>
      <c r="C553" s="22" t="e">
        <f>NA()</f>
        <v>#N/A</v>
      </c>
      <c r="D553" s="10">
        <v>550</v>
      </c>
      <c r="E553" s="10">
        <v>184</v>
      </c>
      <c r="F553" s="10">
        <v>242</v>
      </c>
      <c r="H553" s="39"/>
      <c r="I553" s="40"/>
      <c r="J553" s="39"/>
      <c r="K553" s="39"/>
      <c r="L553" s="38"/>
      <c r="M553" s="38"/>
    </row>
    <row r="554" spans="1:13" x14ac:dyDescent="0.3">
      <c r="A554" s="10">
        <v>2019</v>
      </c>
      <c r="B554" s="11" t="s">
        <v>12</v>
      </c>
      <c r="C554" s="22" t="e">
        <f>NA()</f>
        <v>#N/A</v>
      </c>
      <c r="D554" s="10">
        <v>100</v>
      </c>
      <c r="E554" s="10">
        <v>126</v>
      </c>
      <c r="F554" s="10">
        <v>60</v>
      </c>
      <c r="H554" s="39"/>
      <c r="I554" s="40"/>
      <c r="J554" s="39"/>
      <c r="K554" s="39"/>
      <c r="L554" s="38"/>
      <c r="M554" s="38"/>
    </row>
    <row r="555" spans="1:13" x14ac:dyDescent="0.3">
      <c r="A555" s="10">
        <v>2019</v>
      </c>
      <c r="B555" s="11" t="s">
        <v>13</v>
      </c>
      <c r="C555" s="22" t="e">
        <f>NA()</f>
        <v>#N/A</v>
      </c>
      <c r="D555" s="10">
        <v>-100</v>
      </c>
      <c r="E555" s="10">
        <v>79</v>
      </c>
      <c r="F555" s="10">
        <v>-42</v>
      </c>
      <c r="H555" s="39"/>
      <c r="I555" s="40"/>
      <c r="J555" s="39"/>
      <c r="K555" s="39"/>
      <c r="L555" s="38"/>
      <c r="M555" s="38"/>
    </row>
    <row r="556" spans="1:13" x14ac:dyDescent="0.3">
      <c r="A556" s="10">
        <v>2019</v>
      </c>
      <c r="B556" s="11" t="s">
        <v>14</v>
      </c>
      <c r="C556" s="22" t="e">
        <f>NA()</f>
        <v>#N/A</v>
      </c>
      <c r="D556" s="10">
        <v>700</v>
      </c>
      <c r="E556" s="10">
        <v>625</v>
      </c>
      <c r="F556" s="10">
        <v>718</v>
      </c>
      <c r="H556" s="39"/>
      <c r="I556" s="40"/>
      <c r="J556" s="39"/>
      <c r="K556" s="39"/>
      <c r="L556" s="38"/>
      <c r="M556" s="38"/>
    </row>
    <row r="557" spans="1:13" x14ac:dyDescent="0.3">
      <c r="A557" s="10">
        <v>2019</v>
      </c>
      <c r="B557" s="11" t="s">
        <v>15</v>
      </c>
      <c r="C557" s="22" t="e">
        <f>NA()</f>
        <v>#N/A</v>
      </c>
      <c r="D557" s="10">
        <v>100</v>
      </c>
      <c r="E557" s="10">
        <v>255</v>
      </c>
      <c r="F557" s="10">
        <v>155</v>
      </c>
      <c r="H557" s="39"/>
      <c r="I557" s="40"/>
      <c r="J557" s="39"/>
      <c r="K557" s="39"/>
      <c r="L557" s="38"/>
      <c r="M557" s="38"/>
    </row>
    <row r="558" spans="1:13" x14ac:dyDescent="0.3">
      <c r="A558" s="10">
        <v>2019</v>
      </c>
      <c r="B558" s="11" t="s">
        <v>16</v>
      </c>
      <c r="C558" s="22" t="e">
        <f>NA()</f>
        <v>#N/A</v>
      </c>
      <c r="D558" s="10">
        <v>500</v>
      </c>
      <c r="E558" s="10">
        <v>612</v>
      </c>
      <c r="F558" s="10">
        <v>558</v>
      </c>
      <c r="H558" s="39"/>
      <c r="I558" s="40"/>
      <c r="J558" s="39"/>
      <c r="K558" s="39"/>
      <c r="L558" s="38"/>
      <c r="M558" s="38"/>
    </row>
    <row r="559" spans="1:13" x14ac:dyDescent="0.3">
      <c r="A559" s="10">
        <v>2019</v>
      </c>
      <c r="B559" s="11" t="s">
        <v>17</v>
      </c>
      <c r="C559" s="22" t="e">
        <f>NA()</f>
        <v>#N/A</v>
      </c>
      <c r="D559" s="10">
        <v>1050</v>
      </c>
      <c r="E559" s="10">
        <v>1304</v>
      </c>
      <c r="F559" s="10">
        <v>1217</v>
      </c>
      <c r="H559" s="39"/>
      <c r="I559" s="40"/>
      <c r="J559" s="39"/>
      <c r="K559" s="39"/>
      <c r="L559" s="38"/>
      <c r="M559" s="38"/>
    </row>
    <row r="560" spans="1:13" x14ac:dyDescent="0.3">
      <c r="A560" s="10">
        <v>2019</v>
      </c>
      <c r="B560" s="11" t="s">
        <v>18</v>
      </c>
      <c r="C560" s="22" t="e">
        <f>NA()</f>
        <v>#N/A</v>
      </c>
      <c r="D560" s="10">
        <v>1850</v>
      </c>
      <c r="E560" s="10">
        <v>594</v>
      </c>
      <c r="F560" s="10">
        <v>1028</v>
      </c>
      <c r="H560" s="39"/>
      <c r="I560" s="40"/>
      <c r="J560" s="39"/>
      <c r="K560" s="39"/>
      <c r="L560" s="38"/>
      <c r="M560" s="38"/>
    </row>
    <row r="561" spans="1:13" x14ac:dyDescent="0.3">
      <c r="A561" s="10">
        <v>2019</v>
      </c>
      <c r="B561" s="11" t="s">
        <v>19</v>
      </c>
      <c r="C561" s="22" t="e">
        <f>NA()</f>
        <v>#N/A</v>
      </c>
      <c r="D561" s="10">
        <v>700</v>
      </c>
      <c r="E561" s="10">
        <v>466</v>
      </c>
      <c r="F561" s="10">
        <v>384</v>
      </c>
      <c r="H561" s="39"/>
      <c r="I561" s="40"/>
      <c r="J561" s="39"/>
      <c r="K561" s="39"/>
      <c r="L561" s="38"/>
      <c r="M561" s="38"/>
    </row>
    <row r="562" spans="1:13" x14ac:dyDescent="0.3">
      <c r="A562" s="10">
        <v>2019</v>
      </c>
      <c r="B562" s="11" t="s">
        <v>20</v>
      </c>
      <c r="C562" s="22" t="e">
        <f>NA()</f>
        <v>#N/A</v>
      </c>
      <c r="D562" s="10">
        <v>-300</v>
      </c>
      <c r="E562" s="10">
        <v>-249</v>
      </c>
      <c r="F562" s="10">
        <v>-305</v>
      </c>
      <c r="H562" s="39"/>
      <c r="I562" s="40"/>
      <c r="J562" s="39"/>
      <c r="K562" s="39"/>
      <c r="L562" s="38"/>
      <c r="M562" s="38"/>
    </row>
    <row r="563" spans="1:13" x14ac:dyDescent="0.3">
      <c r="A563" s="10">
        <v>2019</v>
      </c>
      <c r="B563" s="11" t="s">
        <v>21</v>
      </c>
      <c r="C563" s="22" t="e">
        <f>NA()</f>
        <v>#N/A</v>
      </c>
      <c r="D563" s="10">
        <v>400</v>
      </c>
      <c r="E563" s="10">
        <v>486</v>
      </c>
      <c r="F563" s="10">
        <v>500</v>
      </c>
      <c r="H563" s="39"/>
      <c r="I563" s="40"/>
      <c r="J563" s="39"/>
      <c r="K563" s="39"/>
      <c r="L563" s="38"/>
      <c r="M563" s="38"/>
    </row>
    <row r="564" spans="1:13" x14ac:dyDescent="0.3">
      <c r="A564" s="10">
        <v>2019</v>
      </c>
      <c r="B564" s="11" t="s">
        <v>22</v>
      </c>
      <c r="C564" s="22" t="e">
        <f>NA()</f>
        <v>#N/A</v>
      </c>
      <c r="D564" s="10">
        <v>0</v>
      </c>
      <c r="E564" s="10">
        <v>160</v>
      </c>
      <c r="F564" s="10">
        <v>74</v>
      </c>
      <c r="H564" s="39"/>
      <c r="I564" s="40"/>
      <c r="J564" s="39"/>
      <c r="K564" s="39"/>
      <c r="L564" s="38"/>
      <c r="M564" s="38"/>
    </row>
    <row r="565" spans="1:13" x14ac:dyDescent="0.3">
      <c r="A565" s="10">
        <v>2019</v>
      </c>
      <c r="B565" s="11" t="s">
        <v>23</v>
      </c>
      <c r="C565" s="22" t="e">
        <f>NA()</f>
        <v>#N/A</v>
      </c>
      <c r="D565" s="10">
        <v>50</v>
      </c>
      <c r="E565" s="10">
        <v>18</v>
      </c>
      <c r="F565" s="10">
        <v>12</v>
      </c>
      <c r="H565" s="39"/>
      <c r="I565" s="40"/>
      <c r="J565" s="39"/>
      <c r="K565" s="39"/>
      <c r="L565" s="38"/>
      <c r="M565" s="38"/>
    </row>
    <row r="566" spans="1:13" x14ac:dyDescent="0.3">
      <c r="A566" s="10">
        <v>2019</v>
      </c>
      <c r="B566" s="11" t="s">
        <v>24</v>
      </c>
      <c r="C566" s="22" t="e">
        <f>NA()</f>
        <v>#N/A</v>
      </c>
      <c r="D566" s="10">
        <v>-150</v>
      </c>
      <c r="E566" s="10">
        <v>-1</v>
      </c>
      <c r="F566" s="10">
        <v>-105</v>
      </c>
      <c r="H566" s="39"/>
      <c r="I566" s="40"/>
      <c r="J566" s="39"/>
      <c r="K566" s="39"/>
      <c r="L566" s="38"/>
      <c r="M566" s="38"/>
    </row>
    <row r="567" spans="1:13" x14ac:dyDescent="0.3">
      <c r="A567" s="10">
        <v>2019</v>
      </c>
      <c r="B567" s="11" t="s">
        <v>25</v>
      </c>
      <c r="C567" s="22" t="e">
        <f>NA()</f>
        <v>#N/A</v>
      </c>
      <c r="D567" s="10">
        <v>-150</v>
      </c>
      <c r="E567" s="10">
        <v>-151</v>
      </c>
      <c r="F567" s="10">
        <v>-335</v>
      </c>
      <c r="H567" s="39"/>
      <c r="I567" s="40"/>
      <c r="J567" s="39"/>
      <c r="K567" s="39"/>
      <c r="L567" s="38"/>
      <c r="M567" s="38"/>
    </row>
    <row r="568" spans="1:13" x14ac:dyDescent="0.3">
      <c r="A568" s="10">
        <v>2019</v>
      </c>
      <c r="B568" s="11" t="s">
        <v>26</v>
      </c>
      <c r="C568" s="22" t="e">
        <f>NA()</f>
        <v>#N/A</v>
      </c>
      <c r="D568" s="10">
        <v>100</v>
      </c>
      <c r="E568" s="10">
        <v>88</v>
      </c>
      <c r="F568" s="10">
        <v>96</v>
      </c>
      <c r="H568" s="39"/>
      <c r="I568" s="40"/>
      <c r="J568" s="39"/>
      <c r="K568" s="39"/>
      <c r="L568" s="38"/>
      <c r="M568" s="38"/>
    </row>
    <row r="569" spans="1:13" x14ac:dyDescent="0.3">
      <c r="A569" s="10">
        <v>2019</v>
      </c>
      <c r="B569" s="11" t="s">
        <v>76</v>
      </c>
      <c r="C569" s="22" t="e">
        <f>NA()</f>
        <v>#N/A</v>
      </c>
      <c r="D569" s="10">
        <v>1350</v>
      </c>
      <c r="E569" s="10">
        <v>1190</v>
      </c>
      <c r="F569" s="10">
        <v>1374</v>
      </c>
      <c r="H569" s="39"/>
      <c r="I569" s="40"/>
      <c r="J569" s="39"/>
      <c r="K569" s="39"/>
      <c r="L569" s="38"/>
      <c r="M569" s="38"/>
    </row>
    <row r="570" spans="1:13" x14ac:dyDescent="0.3">
      <c r="A570" s="10">
        <v>2019</v>
      </c>
      <c r="B570" s="11" t="s">
        <v>27</v>
      </c>
      <c r="C570" s="22" t="e">
        <f>NA()</f>
        <v>#N/A</v>
      </c>
      <c r="D570" s="10">
        <v>100</v>
      </c>
      <c r="E570" s="10">
        <v>268</v>
      </c>
      <c r="F570" s="10">
        <v>234</v>
      </c>
      <c r="H570" s="39"/>
      <c r="I570" s="40"/>
      <c r="J570" s="39"/>
      <c r="K570" s="39"/>
      <c r="L570" s="38"/>
      <c r="M570" s="38"/>
    </row>
    <row r="571" spans="1:13" x14ac:dyDescent="0.3">
      <c r="A571" s="10">
        <v>2019</v>
      </c>
      <c r="B571" s="11" t="s">
        <v>28</v>
      </c>
      <c r="C571" s="22" t="e">
        <f>NA()</f>
        <v>#N/A</v>
      </c>
      <c r="D571" s="10">
        <v>300</v>
      </c>
      <c r="E571" s="10">
        <v>391</v>
      </c>
      <c r="F571" s="10">
        <v>244</v>
      </c>
      <c r="H571" s="39"/>
      <c r="I571" s="40"/>
      <c r="J571" s="39"/>
      <c r="K571" s="39"/>
      <c r="L571" s="38"/>
      <c r="M571" s="38"/>
    </row>
    <row r="572" spans="1:13" x14ac:dyDescent="0.3">
      <c r="A572" s="10">
        <v>2019</v>
      </c>
      <c r="B572" s="11" t="s">
        <v>29</v>
      </c>
      <c r="C572" s="22" t="e">
        <f>NA()</f>
        <v>#N/A</v>
      </c>
      <c r="D572" s="10">
        <v>50</v>
      </c>
      <c r="E572" s="10">
        <v>11</v>
      </c>
      <c r="F572" s="10">
        <v>37</v>
      </c>
      <c r="H572" s="39"/>
      <c r="I572" s="40"/>
      <c r="J572" s="39"/>
      <c r="K572" s="39"/>
      <c r="L572" s="38"/>
      <c r="M572" s="38"/>
    </row>
    <row r="573" spans="1:13" x14ac:dyDescent="0.3">
      <c r="A573" s="10">
        <v>2019</v>
      </c>
      <c r="B573" s="11" t="s">
        <v>30</v>
      </c>
      <c r="C573" s="22" t="e">
        <f>NA()</f>
        <v>#N/A</v>
      </c>
      <c r="D573" s="10">
        <v>300</v>
      </c>
      <c r="E573" s="10">
        <v>349</v>
      </c>
      <c r="F573" s="10">
        <v>300</v>
      </c>
      <c r="H573" s="39"/>
      <c r="I573" s="40"/>
      <c r="J573" s="39"/>
      <c r="K573" s="39"/>
      <c r="L573" s="38"/>
      <c r="M573" s="38"/>
    </row>
    <row r="574" spans="1:13" x14ac:dyDescent="0.3">
      <c r="A574" s="10">
        <v>2019</v>
      </c>
      <c r="B574" s="11" t="s">
        <v>31</v>
      </c>
      <c r="C574" s="22" t="e">
        <f>NA()</f>
        <v>#N/A</v>
      </c>
      <c r="D574" s="10">
        <v>450</v>
      </c>
      <c r="E574" s="10">
        <v>697</v>
      </c>
      <c r="F574" s="10">
        <v>453</v>
      </c>
      <c r="H574" s="39"/>
      <c r="I574" s="40"/>
      <c r="J574" s="39"/>
      <c r="K574" s="39"/>
      <c r="L574" s="38"/>
      <c r="M574" s="38"/>
    </row>
    <row r="575" spans="1:13" x14ac:dyDescent="0.3">
      <c r="A575" s="10">
        <v>2019</v>
      </c>
      <c r="B575" s="11" t="s">
        <v>32</v>
      </c>
      <c r="C575" s="22" t="e">
        <f>NA()</f>
        <v>#N/A</v>
      </c>
      <c r="D575" s="10">
        <v>500</v>
      </c>
      <c r="E575" s="10">
        <v>338</v>
      </c>
      <c r="F575" s="10">
        <v>473</v>
      </c>
      <c r="H575" s="39"/>
      <c r="I575" s="40"/>
      <c r="J575" s="39"/>
      <c r="K575" s="39"/>
      <c r="L575" s="38"/>
      <c r="M575" s="38"/>
    </row>
    <row r="576" spans="1:13" x14ac:dyDescent="0.3">
      <c r="A576" s="10">
        <v>2019</v>
      </c>
      <c r="B576" s="11" t="s">
        <v>33</v>
      </c>
      <c r="C576" s="22" t="e">
        <f>NA()</f>
        <v>#N/A</v>
      </c>
      <c r="D576" s="10">
        <v>-200</v>
      </c>
      <c r="E576" s="10">
        <v>-98</v>
      </c>
      <c r="F576" s="10">
        <v>-177</v>
      </c>
      <c r="H576" s="39"/>
      <c r="I576" s="40"/>
      <c r="J576" s="39"/>
      <c r="K576" s="39"/>
      <c r="L576" s="38"/>
      <c r="M576" s="38"/>
    </row>
    <row r="577" spans="1:13" x14ac:dyDescent="0.3">
      <c r="A577" s="10">
        <v>2019</v>
      </c>
      <c r="B577" s="11" t="s">
        <v>34</v>
      </c>
      <c r="C577" s="22" t="e">
        <f>NA()</f>
        <v>#N/A</v>
      </c>
      <c r="D577" s="10">
        <v>200</v>
      </c>
      <c r="E577" s="10">
        <v>397</v>
      </c>
      <c r="F577" s="10">
        <v>312</v>
      </c>
      <c r="H577" s="39"/>
      <c r="I577" s="40"/>
      <c r="J577" s="39"/>
      <c r="K577" s="39"/>
      <c r="L577" s="38"/>
      <c r="M577" s="38"/>
    </row>
    <row r="578" spans="1:13" x14ac:dyDescent="0.3">
      <c r="A578" s="10">
        <v>2020</v>
      </c>
      <c r="B578" s="11" t="s">
        <v>6</v>
      </c>
      <c r="C578" s="22" t="e">
        <f>NA()</f>
        <v>#N/A</v>
      </c>
      <c r="D578" s="10">
        <v>0</v>
      </c>
      <c r="E578" s="10">
        <v>925</v>
      </c>
      <c r="F578" s="10">
        <v>896</v>
      </c>
      <c r="H578" s="39"/>
      <c r="I578" s="40"/>
      <c r="J578" s="39"/>
      <c r="K578" s="39"/>
      <c r="L578" s="38"/>
      <c r="M578" s="38"/>
    </row>
    <row r="579" spans="1:13" x14ac:dyDescent="0.3">
      <c r="A579" s="10">
        <v>2020</v>
      </c>
      <c r="B579" s="11" t="s">
        <v>7</v>
      </c>
      <c r="C579" s="22" t="e">
        <f>NA()</f>
        <v>#N/A</v>
      </c>
      <c r="D579" s="10">
        <v>0</v>
      </c>
      <c r="E579" s="10">
        <v>1979</v>
      </c>
      <c r="F579" s="10">
        <v>2146</v>
      </c>
      <c r="H579" s="39"/>
      <c r="I579" s="40"/>
      <c r="J579" s="39"/>
      <c r="K579" s="39"/>
      <c r="L579" s="38"/>
      <c r="M579" s="38"/>
    </row>
    <row r="580" spans="1:13" x14ac:dyDescent="0.3">
      <c r="A580" s="10">
        <v>2020</v>
      </c>
      <c r="B580" s="11" t="s">
        <v>8</v>
      </c>
      <c r="C580" s="22" t="e">
        <f>NA()</f>
        <v>#N/A</v>
      </c>
      <c r="D580" s="10">
        <v>0</v>
      </c>
      <c r="E580" s="10">
        <v>241</v>
      </c>
      <c r="F580" s="10">
        <v>66</v>
      </c>
      <c r="H580" s="39"/>
      <c r="I580" s="40"/>
      <c r="J580" s="39"/>
      <c r="K580" s="39"/>
      <c r="L580" s="38"/>
      <c r="M580" s="38"/>
    </row>
    <row r="581" spans="1:13" x14ac:dyDescent="0.3">
      <c r="A581" s="10">
        <v>2020</v>
      </c>
      <c r="B581" s="11" t="s">
        <v>74</v>
      </c>
      <c r="C581" s="22" t="e">
        <f>NA()</f>
        <v>#N/A</v>
      </c>
      <c r="D581" s="10">
        <v>0</v>
      </c>
      <c r="E581" s="10">
        <v>167</v>
      </c>
      <c r="F581" s="10">
        <v>-27</v>
      </c>
      <c r="H581" s="39"/>
      <c r="I581" s="40"/>
      <c r="J581" s="39"/>
      <c r="K581" s="39"/>
      <c r="L581" s="38"/>
      <c r="M581" s="38"/>
    </row>
    <row r="582" spans="1:13" x14ac:dyDescent="0.3">
      <c r="A582" s="10">
        <v>2020</v>
      </c>
      <c r="B582" s="11" t="s">
        <v>9</v>
      </c>
      <c r="C582" s="22" t="e">
        <f>NA()</f>
        <v>#N/A</v>
      </c>
      <c r="D582" s="10">
        <v>0</v>
      </c>
      <c r="E582" s="10">
        <v>3868</v>
      </c>
      <c r="F582" s="10">
        <v>4973</v>
      </c>
      <c r="H582" s="39"/>
      <c r="I582" s="40"/>
      <c r="J582" s="39"/>
      <c r="K582" s="39"/>
      <c r="L582" s="38"/>
      <c r="M582" s="38"/>
    </row>
    <row r="583" spans="1:13" x14ac:dyDescent="0.3">
      <c r="A583" s="10">
        <v>2020</v>
      </c>
      <c r="B583" s="11" t="s">
        <v>10</v>
      </c>
      <c r="C583" s="22" t="e">
        <f>NA()</f>
        <v>#N/A</v>
      </c>
      <c r="D583" s="10">
        <v>0</v>
      </c>
      <c r="E583" s="10">
        <v>-16</v>
      </c>
      <c r="F583" s="10">
        <v>-33</v>
      </c>
      <c r="H583" s="39"/>
      <c r="I583" s="40"/>
      <c r="J583" s="39"/>
      <c r="K583" s="39"/>
      <c r="L583" s="38"/>
      <c r="M583" s="38"/>
    </row>
    <row r="584" spans="1:13" x14ac:dyDescent="0.3">
      <c r="A584" s="10">
        <v>2020</v>
      </c>
      <c r="B584" s="11" t="s">
        <v>75</v>
      </c>
      <c r="C584" s="22" t="e">
        <f>NA()</f>
        <v>#N/A</v>
      </c>
      <c r="D584" s="10">
        <v>0</v>
      </c>
      <c r="E584" s="10">
        <v>100</v>
      </c>
      <c r="F584" s="10">
        <v>-46</v>
      </c>
      <c r="H584" s="39"/>
      <c r="I584" s="40"/>
      <c r="J584" s="39"/>
      <c r="K584" s="39"/>
      <c r="L584" s="38"/>
      <c r="M584" s="38"/>
    </row>
    <row r="585" spans="1:13" x14ac:dyDescent="0.3">
      <c r="A585" s="10">
        <v>2020</v>
      </c>
      <c r="B585" s="11" t="s">
        <v>11</v>
      </c>
      <c r="C585" s="22" t="e">
        <f>NA()</f>
        <v>#N/A</v>
      </c>
      <c r="D585" s="10">
        <v>0</v>
      </c>
      <c r="E585" s="10">
        <v>177</v>
      </c>
      <c r="F585" s="10">
        <v>242</v>
      </c>
      <c r="H585" s="39"/>
      <c r="I585" s="40"/>
      <c r="J585" s="39"/>
      <c r="K585" s="39"/>
      <c r="L585" s="38"/>
      <c r="M585" s="38"/>
    </row>
    <row r="586" spans="1:13" x14ac:dyDescent="0.3">
      <c r="A586" s="10">
        <v>2020</v>
      </c>
      <c r="B586" s="11" t="s">
        <v>12</v>
      </c>
      <c r="C586" s="22" t="e">
        <f>NA()</f>
        <v>#N/A</v>
      </c>
      <c r="D586" s="10">
        <v>0</v>
      </c>
      <c r="E586" s="10">
        <v>115</v>
      </c>
      <c r="F586" s="10">
        <v>57</v>
      </c>
      <c r="H586" s="39"/>
      <c r="I586" s="40"/>
      <c r="J586" s="39"/>
      <c r="K586" s="39"/>
      <c r="L586" s="38"/>
      <c r="M586" s="38"/>
    </row>
    <row r="587" spans="1:13" x14ac:dyDescent="0.3">
      <c r="A587" s="10">
        <v>2020</v>
      </c>
      <c r="B587" s="11" t="s">
        <v>13</v>
      </c>
      <c r="C587" s="22" t="e">
        <f>NA()</f>
        <v>#N/A</v>
      </c>
      <c r="D587" s="10">
        <v>0</v>
      </c>
      <c r="E587" s="10">
        <v>93</v>
      </c>
      <c r="F587" s="10">
        <v>-24</v>
      </c>
      <c r="H587" s="39"/>
      <c r="I587" s="40"/>
      <c r="J587" s="39"/>
      <c r="K587" s="39"/>
      <c r="L587" s="38"/>
      <c r="M587" s="38"/>
    </row>
    <row r="588" spans="1:13" x14ac:dyDescent="0.3">
      <c r="A588" s="10">
        <v>2020</v>
      </c>
      <c r="B588" s="11" t="s">
        <v>14</v>
      </c>
      <c r="C588" s="22" t="e">
        <f>NA()</f>
        <v>#N/A</v>
      </c>
      <c r="D588" s="10">
        <v>0</v>
      </c>
      <c r="E588" s="10">
        <v>655</v>
      </c>
      <c r="F588" s="10">
        <v>748</v>
      </c>
      <c r="H588" s="39"/>
      <c r="I588" s="40"/>
      <c r="J588" s="39"/>
      <c r="K588" s="39"/>
      <c r="L588" s="38"/>
      <c r="M588" s="38"/>
    </row>
    <row r="589" spans="1:13" x14ac:dyDescent="0.3">
      <c r="A589" s="10">
        <v>2020</v>
      </c>
      <c r="B589" s="11" t="s">
        <v>15</v>
      </c>
      <c r="C589" s="22" t="e">
        <f>NA()</f>
        <v>#N/A</v>
      </c>
      <c r="D589" s="10">
        <v>0</v>
      </c>
      <c r="E589" s="10">
        <v>269</v>
      </c>
      <c r="F589" s="10">
        <v>161</v>
      </c>
      <c r="H589" s="39"/>
      <c r="I589" s="40"/>
      <c r="J589" s="39"/>
      <c r="K589" s="39"/>
      <c r="L589" s="38"/>
      <c r="M589" s="38"/>
    </row>
    <row r="590" spans="1:13" x14ac:dyDescent="0.3">
      <c r="A590" s="10">
        <v>2020</v>
      </c>
      <c r="B590" s="11" t="s">
        <v>16</v>
      </c>
      <c r="C590" s="22" t="e">
        <f>NA()</f>
        <v>#N/A</v>
      </c>
      <c r="D590" s="10">
        <v>0</v>
      </c>
      <c r="E590" s="10">
        <v>626</v>
      </c>
      <c r="F590" s="10">
        <v>555</v>
      </c>
      <c r="H590" s="39"/>
      <c r="I590" s="40"/>
      <c r="J590" s="39"/>
      <c r="K590" s="39"/>
      <c r="L590" s="38"/>
      <c r="M590" s="38"/>
    </row>
    <row r="591" spans="1:13" x14ac:dyDescent="0.3">
      <c r="A591" s="10">
        <v>2020</v>
      </c>
      <c r="B591" s="11" t="s">
        <v>17</v>
      </c>
      <c r="C591" s="22" t="e">
        <f>NA()</f>
        <v>#N/A</v>
      </c>
      <c r="D591" s="10">
        <v>0</v>
      </c>
      <c r="E591" s="10">
        <v>1321</v>
      </c>
      <c r="F591" s="10">
        <v>1208</v>
      </c>
      <c r="H591" s="39"/>
      <c r="I591" s="40"/>
      <c r="J591" s="39"/>
      <c r="K591" s="39"/>
      <c r="L591" s="38"/>
      <c r="M591" s="38"/>
    </row>
    <row r="592" spans="1:13" x14ac:dyDescent="0.3">
      <c r="A592" s="10">
        <v>2020</v>
      </c>
      <c r="B592" s="11" t="s">
        <v>18</v>
      </c>
      <c r="C592" s="22" t="e">
        <f>NA()</f>
        <v>#N/A</v>
      </c>
      <c r="D592" s="10">
        <v>0</v>
      </c>
      <c r="E592" s="10">
        <v>525</v>
      </c>
      <c r="F592" s="10">
        <v>954</v>
      </c>
      <c r="H592" s="39"/>
      <c r="I592" s="40"/>
      <c r="J592" s="39"/>
      <c r="K592" s="39"/>
      <c r="L592" s="38"/>
      <c r="M592" s="38"/>
    </row>
    <row r="593" spans="1:13" x14ac:dyDescent="0.3">
      <c r="A593" s="10">
        <v>2020</v>
      </c>
      <c r="B593" s="11" t="s">
        <v>19</v>
      </c>
      <c r="C593" s="22" t="e">
        <f>NA()</f>
        <v>#N/A</v>
      </c>
      <c r="D593" s="10">
        <v>0</v>
      </c>
      <c r="E593" s="10">
        <v>483</v>
      </c>
      <c r="F593" s="10">
        <v>386</v>
      </c>
      <c r="H593" s="39"/>
      <c r="I593" s="40"/>
      <c r="J593" s="39"/>
      <c r="K593" s="39"/>
      <c r="L593" s="38"/>
      <c r="M593" s="38"/>
    </row>
    <row r="594" spans="1:13" x14ac:dyDescent="0.3">
      <c r="A594" s="10">
        <v>2020</v>
      </c>
      <c r="B594" s="11" t="s">
        <v>20</v>
      </c>
      <c r="C594" s="22" t="e">
        <f>NA()</f>
        <v>#N/A</v>
      </c>
      <c r="D594" s="10">
        <v>0</v>
      </c>
      <c r="E594" s="10">
        <v>-245</v>
      </c>
      <c r="F594" s="10">
        <v>-298</v>
      </c>
      <c r="H594" s="39"/>
      <c r="I594" s="40"/>
      <c r="J594" s="39"/>
      <c r="K594" s="39"/>
      <c r="L594" s="38"/>
      <c r="M594" s="38"/>
    </row>
    <row r="595" spans="1:13" x14ac:dyDescent="0.3">
      <c r="A595" s="10">
        <v>2020</v>
      </c>
      <c r="B595" s="11" t="s">
        <v>21</v>
      </c>
      <c r="C595" s="22" t="e">
        <f>NA()</f>
        <v>#N/A</v>
      </c>
      <c r="D595" s="10">
        <v>0</v>
      </c>
      <c r="E595" s="10">
        <v>509</v>
      </c>
      <c r="F595" s="10">
        <v>526</v>
      </c>
      <c r="H595" s="39"/>
      <c r="I595" s="40"/>
      <c r="J595" s="39"/>
      <c r="K595" s="39"/>
      <c r="L595" s="38"/>
      <c r="M595" s="38"/>
    </row>
    <row r="596" spans="1:13" x14ac:dyDescent="0.3">
      <c r="A596" s="10">
        <v>2020</v>
      </c>
      <c r="B596" s="11" t="s">
        <v>22</v>
      </c>
      <c r="C596" s="22" t="e">
        <f>NA()</f>
        <v>#N/A</v>
      </c>
      <c r="D596" s="10">
        <v>0</v>
      </c>
      <c r="E596" s="10">
        <v>166</v>
      </c>
      <c r="F596" s="10">
        <v>82</v>
      </c>
      <c r="H596" s="39"/>
      <c r="I596" s="40"/>
      <c r="J596" s="39"/>
      <c r="K596" s="39"/>
      <c r="L596" s="38"/>
      <c r="M596" s="38"/>
    </row>
    <row r="597" spans="1:13" x14ac:dyDescent="0.3">
      <c r="A597" s="10">
        <v>2020</v>
      </c>
      <c r="B597" s="11" t="s">
        <v>23</v>
      </c>
      <c r="C597" s="22" t="e">
        <f>NA()</f>
        <v>#N/A</v>
      </c>
      <c r="D597" s="10">
        <v>0</v>
      </c>
      <c r="E597" s="10">
        <v>18</v>
      </c>
      <c r="F597" s="10">
        <v>17</v>
      </c>
      <c r="H597" s="39"/>
      <c r="I597" s="40"/>
      <c r="J597" s="39"/>
      <c r="K597" s="39"/>
      <c r="L597" s="38"/>
      <c r="M597" s="38"/>
    </row>
    <row r="598" spans="1:13" x14ac:dyDescent="0.3">
      <c r="A598" s="10">
        <v>2020</v>
      </c>
      <c r="B598" s="11" t="s">
        <v>24</v>
      </c>
      <c r="C598" s="22" t="e">
        <f>NA()</f>
        <v>#N/A</v>
      </c>
      <c r="D598" s="10">
        <v>0</v>
      </c>
      <c r="E598" s="10">
        <v>8</v>
      </c>
      <c r="F598" s="10">
        <v>-116</v>
      </c>
      <c r="H598" s="39"/>
      <c r="I598" s="40"/>
      <c r="J598" s="39"/>
      <c r="K598" s="39"/>
      <c r="L598" s="38"/>
      <c r="M598" s="38"/>
    </row>
    <row r="599" spans="1:13" x14ac:dyDescent="0.3">
      <c r="A599" s="10">
        <v>2020</v>
      </c>
      <c r="B599" s="11" t="s">
        <v>25</v>
      </c>
      <c r="C599" s="22" t="e">
        <f>NA()</f>
        <v>#N/A</v>
      </c>
      <c r="D599" s="10">
        <v>0</v>
      </c>
      <c r="E599" s="10">
        <v>-133</v>
      </c>
      <c r="F599" s="10">
        <v>-333</v>
      </c>
      <c r="H599" s="39"/>
      <c r="I599" s="40"/>
      <c r="J599" s="39"/>
      <c r="K599" s="39"/>
      <c r="L599" s="38"/>
      <c r="M599" s="38"/>
    </row>
    <row r="600" spans="1:13" x14ac:dyDescent="0.3">
      <c r="A600" s="10">
        <v>2020</v>
      </c>
      <c r="B600" s="11" t="s">
        <v>26</v>
      </c>
      <c r="C600" s="22" t="e">
        <f>NA()</f>
        <v>#N/A</v>
      </c>
      <c r="D600" s="10">
        <v>0</v>
      </c>
      <c r="E600" s="10">
        <v>91</v>
      </c>
      <c r="F600" s="10">
        <v>86</v>
      </c>
      <c r="H600" s="39"/>
      <c r="I600" s="40"/>
      <c r="J600" s="39"/>
      <c r="K600" s="39"/>
      <c r="L600" s="38"/>
      <c r="M600" s="38"/>
    </row>
    <row r="601" spans="1:13" x14ac:dyDescent="0.3">
      <c r="A601" s="10">
        <v>2020</v>
      </c>
      <c r="B601" s="11" t="s">
        <v>76</v>
      </c>
      <c r="C601" s="22" t="e">
        <f>NA()</f>
        <v>#N/A</v>
      </c>
      <c r="D601" s="10">
        <v>0</v>
      </c>
      <c r="E601" s="10">
        <v>1193</v>
      </c>
      <c r="F601" s="10">
        <v>1407</v>
      </c>
      <c r="H601" s="39"/>
      <c r="I601" s="40"/>
      <c r="J601" s="39"/>
      <c r="K601" s="39"/>
      <c r="L601" s="38"/>
      <c r="M601" s="38"/>
    </row>
    <row r="602" spans="1:13" x14ac:dyDescent="0.3">
      <c r="A602" s="10">
        <v>2020</v>
      </c>
      <c r="B602" s="11" t="s">
        <v>27</v>
      </c>
      <c r="C602" s="22" t="e">
        <f>NA()</f>
        <v>#N/A</v>
      </c>
      <c r="D602" s="10">
        <v>0</v>
      </c>
      <c r="E602" s="10">
        <v>277</v>
      </c>
      <c r="F602" s="10">
        <v>257</v>
      </c>
      <c r="H602" s="39"/>
      <c r="I602" s="40"/>
      <c r="J602" s="39"/>
      <c r="K602" s="39"/>
      <c r="L602" s="38"/>
      <c r="M602" s="38"/>
    </row>
    <row r="603" spans="1:13" x14ac:dyDescent="0.3">
      <c r="A603" s="10">
        <v>2020</v>
      </c>
      <c r="B603" s="11" t="s">
        <v>28</v>
      </c>
      <c r="C603" s="22" t="e">
        <f>NA()</f>
        <v>#N/A</v>
      </c>
      <c r="D603" s="10">
        <v>0</v>
      </c>
      <c r="E603" s="10">
        <v>395</v>
      </c>
      <c r="F603" s="10">
        <v>244</v>
      </c>
      <c r="H603" s="39"/>
      <c r="I603" s="40"/>
      <c r="J603" s="39"/>
      <c r="K603" s="39"/>
      <c r="L603" s="38"/>
      <c r="M603" s="38"/>
    </row>
    <row r="604" spans="1:13" x14ac:dyDescent="0.3">
      <c r="A604" s="10">
        <v>2020</v>
      </c>
      <c r="B604" s="11" t="s">
        <v>29</v>
      </c>
      <c r="C604" s="22" t="e">
        <f>NA()</f>
        <v>#N/A</v>
      </c>
      <c r="D604" s="10">
        <v>0</v>
      </c>
      <c r="E604" s="10">
        <v>13</v>
      </c>
      <c r="F604" s="10">
        <v>33</v>
      </c>
      <c r="H604" s="39"/>
      <c r="I604" s="40"/>
      <c r="J604" s="39"/>
      <c r="K604" s="39"/>
      <c r="L604" s="38"/>
      <c r="M604" s="38"/>
    </row>
    <row r="605" spans="1:13" x14ac:dyDescent="0.3">
      <c r="A605" s="10">
        <v>2020</v>
      </c>
      <c r="B605" s="11" t="s">
        <v>30</v>
      </c>
      <c r="C605" s="22" t="e">
        <f>NA()</f>
        <v>#N/A</v>
      </c>
      <c r="D605" s="10">
        <v>0</v>
      </c>
      <c r="E605" s="10">
        <v>368</v>
      </c>
      <c r="F605" s="10">
        <v>295</v>
      </c>
      <c r="H605" s="39"/>
      <c r="I605" s="40"/>
      <c r="J605" s="39"/>
      <c r="K605" s="39"/>
      <c r="L605" s="38"/>
      <c r="M605" s="38"/>
    </row>
    <row r="606" spans="1:13" x14ac:dyDescent="0.3">
      <c r="A606" s="10">
        <v>2020</v>
      </c>
      <c r="B606" s="11" t="s">
        <v>31</v>
      </c>
      <c r="C606" s="22" t="e">
        <f>NA()</f>
        <v>#N/A</v>
      </c>
      <c r="D606" s="10">
        <v>0</v>
      </c>
      <c r="E606" s="10">
        <v>694</v>
      </c>
      <c r="F606" s="10">
        <v>466</v>
      </c>
      <c r="H606" s="39"/>
      <c r="I606" s="40"/>
      <c r="J606" s="39"/>
      <c r="K606" s="39"/>
      <c r="L606" s="38"/>
      <c r="M606" s="38"/>
    </row>
    <row r="607" spans="1:13" x14ac:dyDescent="0.3">
      <c r="A607" s="10">
        <v>2020</v>
      </c>
      <c r="B607" s="11" t="s">
        <v>32</v>
      </c>
      <c r="C607" s="22" t="e">
        <f>NA()</f>
        <v>#N/A</v>
      </c>
      <c r="D607" s="10">
        <v>0</v>
      </c>
      <c r="E607" s="10">
        <v>319</v>
      </c>
      <c r="F607" s="10">
        <v>447</v>
      </c>
      <c r="H607" s="39"/>
      <c r="I607" s="40"/>
      <c r="J607" s="39"/>
      <c r="K607" s="39"/>
      <c r="L607" s="38"/>
      <c r="M607" s="38"/>
    </row>
    <row r="608" spans="1:13" x14ac:dyDescent="0.3">
      <c r="A608" s="10">
        <v>2020</v>
      </c>
      <c r="B608" s="11" t="s">
        <v>33</v>
      </c>
      <c r="C608" s="22" t="e">
        <f>NA()</f>
        <v>#N/A</v>
      </c>
      <c r="D608" s="10">
        <v>0</v>
      </c>
      <c r="E608" s="10">
        <v>-94</v>
      </c>
      <c r="F608" s="10">
        <v>-180</v>
      </c>
      <c r="H608" s="39"/>
      <c r="I608" s="40"/>
      <c r="J608" s="39"/>
      <c r="K608" s="39"/>
      <c r="L608" s="38"/>
      <c r="M608" s="38"/>
    </row>
    <row r="609" spans="1:13" x14ac:dyDescent="0.3">
      <c r="A609" s="10">
        <v>2020</v>
      </c>
      <c r="B609" s="11" t="s">
        <v>34</v>
      </c>
      <c r="C609" s="22" t="e">
        <f>NA()</f>
        <v>#N/A</v>
      </c>
      <c r="D609" s="10">
        <v>0</v>
      </c>
      <c r="E609" s="10">
        <v>393</v>
      </c>
      <c r="F609" s="10">
        <v>305</v>
      </c>
      <c r="H609" s="39"/>
      <c r="I609" s="40"/>
      <c r="J609" s="39"/>
      <c r="K609" s="39"/>
      <c r="L609" s="38"/>
      <c r="M609" s="38"/>
    </row>
    <row r="610" spans="1:13" x14ac:dyDescent="0.3">
      <c r="A610" s="10">
        <v>2021</v>
      </c>
      <c r="B610" s="11" t="s">
        <v>6</v>
      </c>
      <c r="C610" s="22" t="e">
        <f>NA()</f>
        <v>#N/A</v>
      </c>
      <c r="D610" s="10">
        <v>0</v>
      </c>
      <c r="E610" s="10">
        <v>888</v>
      </c>
      <c r="F610" s="10">
        <v>855</v>
      </c>
      <c r="H610" s="39"/>
      <c r="I610" s="40"/>
      <c r="J610" s="39"/>
      <c r="K610" s="39"/>
      <c r="L610" s="38"/>
      <c r="M610" s="38"/>
    </row>
    <row r="611" spans="1:13" x14ac:dyDescent="0.3">
      <c r="A611" s="10">
        <v>2021</v>
      </c>
      <c r="B611" s="11" t="s">
        <v>7</v>
      </c>
      <c r="C611" s="22" t="e">
        <f>NA()</f>
        <v>#N/A</v>
      </c>
      <c r="D611" s="10">
        <v>0</v>
      </c>
      <c r="E611" s="10">
        <v>1978</v>
      </c>
      <c r="F611" s="10">
        <v>2180</v>
      </c>
      <c r="H611" s="39"/>
      <c r="I611" s="40"/>
      <c r="J611" s="39"/>
      <c r="K611" s="39"/>
      <c r="L611" s="38"/>
      <c r="M611" s="38"/>
    </row>
    <row r="612" spans="1:13" x14ac:dyDescent="0.3">
      <c r="A612" s="10">
        <v>2021</v>
      </c>
      <c r="B612" s="11" t="s">
        <v>8</v>
      </c>
      <c r="C612" s="22" t="e">
        <f>NA()</f>
        <v>#N/A</v>
      </c>
      <c r="D612" s="10">
        <v>0</v>
      </c>
      <c r="E612" s="10">
        <v>260</v>
      </c>
      <c r="F612" s="10">
        <v>65</v>
      </c>
      <c r="H612" s="39"/>
      <c r="I612" s="40"/>
      <c r="J612" s="39"/>
      <c r="K612" s="39"/>
      <c r="L612" s="38"/>
      <c r="M612" s="38"/>
    </row>
    <row r="613" spans="1:13" x14ac:dyDescent="0.3">
      <c r="A613" s="10">
        <v>2021</v>
      </c>
      <c r="B613" s="11" t="s">
        <v>74</v>
      </c>
      <c r="C613" s="22" t="e">
        <f>NA()</f>
        <v>#N/A</v>
      </c>
      <c r="D613" s="10">
        <v>0</v>
      </c>
      <c r="E613" s="10">
        <v>179</v>
      </c>
      <c r="F613" s="10">
        <v>-19</v>
      </c>
      <c r="H613" s="39"/>
      <c r="I613" s="40"/>
      <c r="J613" s="39"/>
      <c r="K613" s="39"/>
      <c r="L613" s="38"/>
      <c r="M613" s="38"/>
    </row>
    <row r="614" spans="1:13" x14ac:dyDescent="0.3">
      <c r="A614" s="10">
        <v>2021</v>
      </c>
      <c r="B614" s="11" t="s">
        <v>9</v>
      </c>
      <c r="C614" s="22" t="e">
        <f>NA()</f>
        <v>#N/A</v>
      </c>
      <c r="D614" s="10">
        <v>0</v>
      </c>
      <c r="E614" s="10">
        <v>3700</v>
      </c>
      <c r="F614" s="10">
        <v>4916</v>
      </c>
      <c r="H614" s="39"/>
      <c r="I614" s="40"/>
      <c r="J614" s="39"/>
      <c r="K614" s="39"/>
      <c r="L614" s="38"/>
      <c r="M614" s="38"/>
    </row>
    <row r="615" spans="1:13" x14ac:dyDescent="0.3">
      <c r="A615" s="10">
        <v>2021</v>
      </c>
      <c r="B615" s="11" t="s">
        <v>10</v>
      </c>
      <c r="C615" s="22" t="e">
        <f>NA()</f>
        <v>#N/A</v>
      </c>
      <c r="D615" s="10">
        <v>0</v>
      </c>
      <c r="E615" s="10">
        <v>-9</v>
      </c>
      <c r="F615" s="10">
        <v>-33</v>
      </c>
      <c r="H615" s="39"/>
      <c r="I615" s="40"/>
      <c r="J615" s="39"/>
      <c r="K615" s="39"/>
      <c r="L615" s="38"/>
      <c r="M615" s="38"/>
    </row>
    <row r="616" spans="1:13" x14ac:dyDescent="0.3">
      <c r="A616" s="10">
        <v>2021</v>
      </c>
      <c r="B616" s="11" t="s">
        <v>75</v>
      </c>
      <c r="C616" s="22" t="e">
        <f>NA()</f>
        <v>#N/A</v>
      </c>
      <c r="D616" s="10">
        <v>0</v>
      </c>
      <c r="E616" s="10">
        <v>101</v>
      </c>
      <c r="F616" s="10">
        <v>-46</v>
      </c>
      <c r="H616" s="39"/>
      <c r="I616" s="40"/>
      <c r="J616" s="39"/>
      <c r="K616" s="39"/>
      <c r="L616" s="38"/>
      <c r="M616" s="38"/>
    </row>
    <row r="617" spans="1:13" x14ac:dyDescent="0.3">
      <c r="A617" s="10">
        <v>2021</v>
      </c>
      <c r="B617" s="11" t="s">
        <v>11</v>
      </c>
      <c r="C617" s="22" t="e">
        <f>NA()</f>
        <v>#N/A</v>
      </c>
      <c r="D617" s="10">
        <v>0</v>
      </c>
      <c r="E617" s="10">
        <v>186</v>
      </c>
      <c r="F617" s="10">
        <v>251</v>
      </c>
      <c r="H617" s="39"/>
      <c r="I617" s="40"/>
      <c r="J617" s="39"/>
      <c r="K617" s="39"/>
      <c r="L617" s="38"/>
      <c r="M617" s="38"/>
    </row>
    <row r="618" spans="1:13" x14ac:dyDescent="0.3">
      <c r="A618" s="10">
        <v>2021</v>
      </c>
      <c r="B618" s="11" t="s">
        <v>12</v>
      </c>
      <c r="C618" s="22" t="e">
        <f>NA()</f>
        <v>#N/A</v>
      </c>
      <c r="D618" s="10">
        <v>0</v>
      </c>
      <c r="E618" s="10">
        <v>116</v>
      </c>
      <c r="F618" s="10">
        <v>55</v>
      </c>
      <c r="H618" s="39"/>
      <c r="I618" s="40"/>
      <c r="J618" s="39"/>
      <c r="K618" s="39"/>
      <c r="L618" s="38"/>
      <c r="M618" s="38"/>
    </row>
    <row r="619" spans="1:13" x14ac:dyDescent="0.3">
      <c r="A619" s="10">
        <v>2021</v>
      </c>
      <c r="B619" s="11" t="s">
        <v>13</v>
      </c>
      <c r="C619" s="22" t="e">
        <f>NA()</f>
        <v>#N/A</v>
      </c>
      <c r="D619" s="10">
        <v>0</v>
      </c>
      <c r="E619" s="10">
        <v>119</v>
      </c>
      <c r="F619" s="10">
        <v>7</v>
      </c>
      <c r="H619" s="39"/>
      <c r="I619" s="40"/>
      <c r="J619" s="39"/>
      <c r="K619" s="39"/>
      <c r="L619" s="38"/>
      <c r="M619" s="38"/>
    </row>
    <row r="620" spans="1:13" x14ac:dyDescent="0.3">
      <c r="A620" s="10">
        <v>2021</v>
      </c>
      <c r="B620" s="11" t="s">
        <v>14</v>
      </c>
      <c r="C620" s="22" t="e">
        <f>NA()</f>
        <v>#N/A</v>
      </c>
      <c r="D620" s="10">
        <v>0</v>
      </c>
      <c r="E620" s="10">
        <v>680</v>
      </c>
      <c r="F620" s="10">
        <v>766</v>
      </c>
      <c r="H620" s="39"/>
      <c r="I620" s="40"/>
      <c r="J620" s="39"/>
      <c r="K620" s="39"/>
      <c r="L620" s="38"/>
      <c r="M620" s="38"/>
    </row>
    <row r="621" spans="1:13" x14ac:dyDescent="0.3">
      <c r="A621" s="10">
        <v>2021</v>
      </c>
      <c r="B621" s="11" t="s">
        <v>15</v>
      </c>
      <c r="C621" s="22" t="e">
        <f>NA()</f>
        <v>#N/A</v>
      </c>
      <c r="D621" s="10">
        <v>0</v>
      </c>
      <c r="E621" s="10">
        <v>274</v>
      </c>
      <c r="F621" s="10">
        <v>168</v>
      </c>
      <c r="H621" s="39"/>
      <c r="I621" s="40"/>
      <c r="J621" s="39"/>
      <c r="K621" s="39"/>
      <c r="L621" s="38"/>
      <c r="M621" s="38"/>
    </row>
    <row r="622" spans="1:13" x14ac:dyDescent="0.3">
      <c r="A622" s="10">
        <v>2021</v>
      </c>
      <c r="B622" s="11" t="s">
        <v>16</v>
      </c>
      <c r="C622" s="22" t="e">
        <f>NA()</f>
        <v>#N/A</v>
      </c>
      <c r="D622" s="10">
        <v>0</v>
      </c>
      <c r="E622" s="10">
        <v>624</v>
      </c>
      <c r="F622" s="10">
        <v>562</v>
      </c>
      <c r="H622" s="39"/>
      <c r="I622" s="40"/>
      <c r="J622" s="39"/>
      <c r="K622" s="39"/>
      <c r="L622" s="38"/>
      <c r="M622" s="38"/>
    </row>
    <row r="623" spans="1:13" x14ac:dyDescent="0.3">
      <c r="A623" s="10">
        <v>2021</v>
      </c>
      <c r="B623" s="11" t="s">
        <v>17</v>
      </c>
      <c r="C623" s="22" t="e">
        <f>NA()</f>
        <v>#N/A</v>
      </c>
      <c r="D623" s="10">
        <v>0</v>
      </c>
      <c r="E623" s="10">
        <v>1322</v>
      </c>
      <c r="F623" s="10">
        <v>1219</v>
      </c>
      <c r="H623" s="39"/>
      <c r="I623" s="40"/>
      <c r="J623" s="39"/>
      <c r="K623" s="39"/>
      <c r="L623" s="38"/>
      <c r="M623" s="38"/>
    </row>
    <row r="624" spans="1:13" x14ac:dyDescent="0.3">
      <c r="A624" s="10">
        <v>2021</v>
      </c>
      <c r="B624" s="11" t="s">
        <v>18</v>
      </c>
      <c r="C624" s="22" t="e">
        <f>NA()</f>
        <v>#N/A</v>
      </c>
      <c r="D624" s="10">
        <v>0</v>
      </c>
      <c r="E624" s="10">
        <v>444</v>
      </c>
      <c r="F624" s="10">
        <v>856</v>
      </c>
      <c r="H624" s="39"/>
      <c r="I624" s="40"/>
      <c r="J624" s="39"/>
      <c r="K624" s="39"/>
      <c r="L624" s="38"/>
      <c r="M624" s="38"/>
    </row>
    <row r="625" spans="1:13" x14ac:dyDescent="0.3">
      <c r="A625" s="10">
        <v>2021</v>
      </c>
      <c r="B625" s="11" t="s">
        <v>19</v>
      </c>
      <c r="C625" s="22" t="e">
        <f>NA()</f>
        <v>#N/A</v>
      </c>
      <c r="D625" s="10">
        <v>0</v>
      </c>
      <c r="E625" s="10">
        <v>492</v>
      </c>
      <c r="F625" s="10">
        <v>380</v>
      </c>
      <c r="H625" s="39"/>
      <c r="I625" s="40"/>
      <c r="J625" s="39"/>
      <c r="K625" s="39"/>
      <c r="L625" s="38"/>
      <c r="M625" s="38"/>
    </row>
    <row r="626" spans="1:13" x14ac:dyDescent="0.3">
      <c r="A626" s="10">
        <v>2021</v>
      </c>
      <c r="B626" s="11" t="s">
        <v>20</v>
      </c>
      <c r="C626" s="22" t="e">
        <f>NA()</f>
        <v>#N/A</v>
      </c>
      <c r="D626" s="10">
        <v>0</v>
      </c>
      <c r="E626" s="10">
        <v>-237</v>
      </c>
      <c r="F626" s="10">
        <v>-299</v>
      </c>
      <c r="H626" s="39"/>
      <c r="I626" s="40"/>
      <c r="J626" s="39"/>
      <c r="K626" s="39"/>
      <c r="L626" s="38"/>
      <c r="M626" s="38"/>
    </row>
    <row r="627" spans="1:13" x14ac:dyDescent="0.3">
      <c r="A627" s="10">
        <v>2021</v>
      </c>
      <c r="B627" s="11" t="s">
        <v>21</v>
      </c>
      <c r="C627" s="22" t="e">
        <f>NA()</f>
        <v>#N/A</v>
      </c>
      <c r="D627" s="10">
        <v>0</v>
      </c>
      <c r="E627" s="10">
        <v>528</v>
      </c>
      <c r="F627" s="10">
        <v>536</v>
      </c>
      <c r="H627" s="39"/>
      <c r="I627" s="40"/>
      <c r="J627" s="39"/>
      <c r="K627" s="39"/>
      <c r="L627" s="38"/>
      <c r="M627" s="38"/>
    </row>
    <row r="628" spans="1:13" x14ac:dyDescent="0.3">
      <c r="A628" s="10">
        <v>2021</v>
      </c>
      <c r="B628" s="11" t="s">
        <v>22</v>
      </c>
      <c r="C628" s="22" t="e">
        <f>NA()</f>
        <v>#N/A</v>
      </c>
      <c r="D628" s="10">
        <v>0</v>
      </c>
      <c r="E628" s="10">
        <v>191</v>
      </c>
      <c r="F628" s="10">
        <v>96</v>
      </c>
      <c r="H628" s="39"/>
      <c r="I628" s="40"/>
      <c r="J628" s="39"/>
      <c r="K628" s="39"/>
      <c r="L628" s="38"/>
      <c r="M628" s="38"/>
    </row>
    <row r="629" spans="1:13" x14ac:dyDescent="0.3">
      <c r="A629" s="10">
        <v>2021</v>
      </c>
      <c r="B629" s="11" t="s">
        <v>23</v>
      </c>
      <c r="C629" s="22" t="e">
        <f>NA()</f>
        <v>#N/A</v>
      </c>
      <c r="D629" s="10">
        <v>0</v>
      </c>
      <c r="E629" s="10">
        <v>20</v>
      </c>
      <c r="F629" s="10">
        <v>12</v>
      </c>
      <c r="H629" s="39"/>
      <c r="I629" s="40"/>
      <c r="J629" s="39"/>
      <c r="K629" s="39"/>
      <c r="L629" s="38"/>
      <c r="M629" s="38"/>
    </row>
    <row r="630" spans="1:13" x14ac:dyDescent="0.3">
      <c r="A630" s="10">
        <v>2021</v>
      </c>
      <c r="B630" s="11" t="s">
        <v>24</v>
      </c>
      <c r="C630" s="22" t="e">
        <f>NA()</f>
        <v>#N/A</v>
      </c>
      <c r="D630" s="10">
        <v>0</v>
      </c>
      <c r="E630" s="10">
        <v>17</v>
      </c>
      <c r="F630" s="10">
        <v>-105</v>
      </c>
      <c r="H630" s="39"/>
      <c r="I630" s="40"/>
      <c r="J630" s="39"/>
      <c r="K630" s="39"/>
      <c r="L630" s="38"/>
      <c r="M630" s="38"/>
    </row>
    <row r="631" spans="1:13" x14ac:dyDescent="0.3">
      <c r="A631" s="10">
        <v>2021</v>
      </c>
      <c r="B631" s="11" t="s">
        <v>25</v>
      </c>
      <c r="C631" s="22" t="e">
        <f>NA()</f>
        <v>#N/A</v>
      </c>
      <c r="D631" s="10">
        <v>0</v>
      </c>
      <c r="E631" s="10">
        <v>-112</v>
      </c>
      <c r="F631" s="10">
        <v>-342</v>
      </c>
      <c r="H631" s="39"/>
      <c r="I631" s="40"/>
      <c r="J631" s="39"/>
      <c r="K631" s="39"/>
      <c r="L631" s="38"/>
      <c r="M631" s="38"/>
    </row>
    <row r="632" spans="1:13" x14ac:dyDescent="0.3">
      <c r="A632" s="10">
        <v>2021</v>
      </c>
      <c r="B632" s="11" t="s">
        <v>26</v>
      </c>
      <c r="C632" s="22" t="e">
        <f>NA()</f>
        <v>#N/A</v>
      </c>
      <c r="D632" s="10">
        <v>0</v>
      </c>
      <c r="E632" s="10">
        <v>93</v>
      </c>
      <c r="F632" s="10">
        <v>90</v>
      </c>
      <c r="H632" s="39"/>
      <c r="I632" s="40"/>
      <c r="J632" s="39"/>
      <c r="K632" s="39"/>
      <c r="L632" s="38"/>
      <c r="M632" s="38"/>
    </row>
    <row r="633" spans="1:13" x14ac:dyDescent="0.3">
      <c r="A633" s="10">
        <v>2021</v>
      </c>
      <c r="B633" s="11" t="s">
        <v>76</v>
      </c>
      <c r="C633" s="22" t="e">
        <f>NA()</f>
        <v>#N/A</v>
      </c>
      <c r="D633" s="10">
        <v>0</v>
      </c>
      <c r="E633" s="10">
        <v>1185</v>
      </c>
      <c r="F633" s="10">
        <v>1414</v>
      </c>
      <c r="H633" s="39"/>
      <c r="I633" s="40"/>
      <c r="J633" s="39"/>
      <c r="K633" s="39"/>
      <c r="L633" s="38"/>
      <c r="M633" s="38"/>
    </row>
    <row r="634" spans="1:13" x14ac:dyDescent="0.3">
      <c r="A634" s="10">
        <v>2021</v>
      </c>
      <c r="B634" s="11" t="s">
        <v>27</v>
      </c>
      <c r="C634" s="22" t="e">
        <f>NA()</f>
        <v>#N/A</v>
      </c>
      <c r="D634" s="10">
        <v>0</v>
      </c>
      <c r="E634" s="10">
        <v>282</v>
      </c>
      <c r="F634" s="10">
        <v>261</v>
      </c>
      <c r="H634" s="39"/>
      <c r="I634" s="40"/>
      <c r="J634" s="39"/>
      <c r="K634" s="39"/>
      <c r="L634" s="38"/>
      <c r="M634" s="38"/>
    </row>
    <row r="635" spans="1:13" x14ac:dyDescent="0.3">
      <c r="A635" s="10">
        <v>2021</v>
      </c>
      <c r="B635" s="11" t="s">
        <v>28</v>
      </c>
      <c r="C635" s="22" t="e">
        <f>NA()</f>
        <v>#N/A</v>
      </c>
      <c r="D635" s="10">
        <v>0</v>
      </c>
      <c r="E635" s="10">
        <v>412</v>
      </c>
      <c r="F635" s="10">
        <v>250</v>
      </c>
      <c r="H635" s="39"/>
      <c r="I635" s="40"/>
      <c r="J635" s="39"/>
      <c r="K635" s="39"/>
      <c r="L635" s="38"/>
      <c r="M635" s="38"/>
    </row>
    <row r="636" spans="1:13" x14ac:dyDescent="0.3">
      <c r="A636" s="10">
        <v>2021</v>
      </c>
      <c r="B636" s="11" t="s">
        <v>29</v>
      </c>
      <c r="C636" s="22" t="e">
        <f>NA()</f>
        <v>#N/A</v>
      </c>
      <c r="D636" s="10">
        <v>0</v>
      </c>
      <c r="E636" s="10">
        <v>13</v>
      </c>
      <c r="F636" s="10">
        <v>35</v>
      </c>
      <c r="H636" s="39"/>
      <c r="I636" s="40"/>
      <c r="J636" s="39"/>
      <c r="K636" s="39"/>
      <c r="L636" s="38"/>
      <c r="M636" s="38"/>
    </row>
    <row r="637" spans="1:13" x14ac:dyDescent="0.3">
      <c r="A637" s="10">
        <v>2021</v>
      </c>
      <c r="B637" s="11" t="s">
        <v>30</v>
      </c>
      <c r="C637" s="22" t="e">
        <f>NA()</f>
        <v>#N/A</v>
      </c>
      <c r="D637" s="10">
        <v>0</v>
      </c>
      <c r="E637" s="10">
        <v>370</v>
      </c>
      <c r="F637" s="10">
        <v>304</v>
      </c>
      <c r="H637" s="39"/>
      <c r="I637" s="40"/>
      <c r="J637" s="39"/>
      <c r="K637" s="39"/>
      <c r="L637" s="38"/>
      <c r="M637" s="38"/>
    </row>
    <row r="638" spans="1:13" x14ac:dyDescent="0.3">
      <c r="A638" s="10">
        <v>2021</v>
      </c>
      <c r="B638" s="11" t="s">
        <v>31</v>
      </c>
      <c r="C638" s="22" t="e">
        <f>NA()</f>
        <v>#N/A</v>
      </c>
      <c r="D638" s="10">
        <v>0</v>
      </c>
      <c r="E638" s="10">
        <v>731</v>
      </c>
      <c r="F638" s="10">
        <v>479</v>
      </c>
      <c r="H638" s="39"/>
      <c r="I638" s="40"/>
      <c r="J638" s="39"/>
      <c r="K638" s="39"/>
      <c r="L638" s="38"/>
      <c r="M638" s="38"/>
    </row>
    <row r="639" spans="1:13" x14ac:dyDescent="0.3">
      <c r="A639" s="10">
        <v>2021</v>
      </c>
      <c r="B639" s="11" t="s">
        <v>32</v>
      </c>
      <c r="C639" s="22" t="e">
        <f>NA()</f>
        <v>#N/A</v>
      </c>
      <c r="D639" s="10">
        <v>0</v>
      </c>
      <c r="E639" s="10">
        <v>317</v>
      </c>
      <c r="F639" s="10">
        <v>452</v>
      </c>
      <c r="H639" s="39"/>
      <c r="I639" s="40"/>
      <c r="J639" s="39"/>
      <c r="K639" s="39"/>
      <c r="L639" s="38"/>
      <c r="M639" s="38"/>
    </row>
    <row r="640" spans="1:13" x14ac:dyDescent="0.3">
      <c r="A640" s="10">
        <v>2021</v>
      </c>
      <c r="B640" s="11" t="s">
        <v>33</v>
      </c>
      <c r="C640" s="22" t="e">
        <f>NA()</f>
        <v>#N/A</v>
      </c>
      <c r="D640" s="10">
        <v>0</v>
      </c>
      <c r="E640" s="10">
        <v>-89</v>
      </c>
      <c r="F640" s="10">
        <v>-179</v>
      </c>
      <c r="H640" s="39"/>
      <c r="I640" s="40"/>
      <c r="J640" s="39"/>
      <c r="K640" s="39"/>
      <c r="L640" s="38"/>
      <c r="M640" s="38"/>
    </row>
    <row r="641" spans="1:13" x14ac:dyDescent="0.3">
      <c r="A641" s="10">
        <v>2021</v>
      </c>
      <c r="B641" s="11" t="s">
        <v>34</v>
      </c>
      <c r="C641" s="22" t="e">
        <f>NA()</f>
        <v>#N/A</v>
      </c>
      <c r="D641" s="10">
        <v>0</v>
      </c>
      <c r="E641" s="10">
        <v>425</v>
      </c>
      <c r="F641" s="10">
        <v>314</v>
      </c>
      <c r="H641" s="39"/>
      <c r="I641" s="40"/>
      <c r="J641" s="39"/>
      <c r="K641" s="39"/>
      <c r="L641" s="38"/>
      <c r="M641" s="38"/>
    </row>
    <row r="642" spans="1:13" x14ac:dyDescent="0.3">
      <c r="A642" s="10">
        <v>2022</v>
      </c>
      <c r="B642" s="11" t="s">
        <v>6</v>
      </c>
      <c r="C642" s="22" t="e">
        <f>NA()</f>
        <v>#N/A</v>
      </c>
      <c r="D642" s="10">
        <v>0</v>
      </c>
      <c r="E642" s="10">
        <v>858</v>
      </c>
      <c r="F642" s="10">
        <v>803</v>
      </c>
      <c r="H642" s="39"/>
      <c r="I642" s="40"/>
      <c r="J642" s="39"/>
      <c r="K642" s="39"/>
      <c r="L642" s="38"/>
      <c r="M642" s="38"/>
    </row>
    <row r="643" spans="1:13" x14ac:dyDescent="0.3">
      <c r="A643" s="10">
        <v>2022</v>
      </c>
      <c r="B643" s="11" t="s">
        <v>7</v>
      </c>
      <c r="C643" s="22" t="e">
        <f>NA()</f>
        <v>#N/A</v>
      </c>
      <c r="D643" s="10">
        <v>0</v>
      </c>
      <c r="E643" s="10">
        <v>1982</v>
      </c>
      <c r="F643" s="10">
        <v>2236</v>
      </c>
      <c r="H643" s="39"/>
      <c r="I643" s="40"/>
      <c r="J643" s="39"/>
      <c r="K643" s="39"/>
      <c r="L643" s="38"/>
      <c r="M643" s="38"/>
    </row>
    <row r="644" spans="1:13" x14ac:dyDescent="0.3">
      <c r="A644" s="10">
        <v>2022</v>
      </c>
      <c r="B644" s="11" t="s">
        <v>8</v>
      </c>
      <c r="C644" s="22" t="e">
        <f>NA()</f>
        <v>#N/A</v>
      </c>
      <c r="D644" s="10">
        <v>0</v>
      </c>
      <c r="E644" s="10">
        <v>278</v>
      </c>
      <c r="F644" s="10">
        <v>74</v>
      </c>
      <c r="H644" s="39"/>
      <c r="I644" s="40"/>
      <c r="J644" s="39"/>
      <c r="K644" s="39"/>
      <c r="L644" s="38"/>
      <c r="M644" s="38"/>
    </row>
    <row r="645" spans="1:13" x14ac:dyDescent="0.3">
      <c r="A645" s="10">
        <v>2022</v>
      </c>
      <c r="B645" s="11" t="s">
        <v>74</v>
      </c>
      <c r="C645" s="22" t="e">
        <f>NA()</f>
        <v>#N/A</v>
      </c>
      <c r="D645" s="10">
        <v>0</v>
      </c>
      <c r="E645" s="10">
        <v>182</v>
      </c>
      <c r="F645" s="10">
        <v>-25</v>
      </c>
      <c r="H645" s="39"/>
      <c r="I645" s="40"/>
      <c r="J645" s="39"/>
      <c r="K645" s="39"/>
      <c r="L645" s="38"/>
      <c r="M645" s="38"/>
    </row>
    <row r="646" spans="1:13" x14ac:dyDescent="0.3">
      <c r="A646" s="10">
        <v>2022</v>
      </c>
      <c r="B646" s="11" t="s">
        <v>9</v>
      </c>
      <c r="C646" s="22" t="e">
        <f>NA()</f>
        <v>#N/A</v>
      </c>
      <c r="D646" s="10">
        <v>0</v>
      </c>
      <c r="E646" s="10">
        <v>3592</v>
      </c>
      <c r="F646" s="10">
        <v>4890</v>
      </c>
      <c r="H646" s="39"/>
      <c r="I646" s="40"/>
      <c r="J646" s="39"/>
      <c r="K646" s="39"/>
      <c r="L646" s="38"/>
      <c r="M646" s="38"/>
    </row>
    <row r="647" spans="1:13" x14ac:dyDescent="0.3">
      <c r="A647" s="10">
        <v>2022</v>
      </c>
      <c r="B647" s="11" t="s">
        <v>10</v>
      </c>
      <c r="C647" s="22" t="e">
        <f>NA()</f>
        <v>#N/A</v>
      </c>
      <c r="D647" s="10">
        <v>0</v>
      </c>
      <c r="E647" s="10">
        <v>-7</v>
      </c>
      <c r="F647" s="10">
        <v>-31</v>
      </c>
      <c r="H647" s="39"/>
      <c r="I647" s="40"/>
      <c r="J647" s="39"/>
      <c r="K647" s="39"/>
      <c r="L647" s="38"/>
      <c r="M647" s="38"/>
    </row>
    <row r="648" spans="1:13" x14ac:dyDescent="0.3">
      <c r="A648" s="10">
        <v>2022</v>
      </c>
      <c r="B648" s="11" t="s">
        <v>75</v>
      </c>
      <c r="C648" s="22" t="e">
        <f>NA()</f>
        <v>#N/A</v>
      </c>
      <c r="D648" s="10">
        <v>0</v>
      </c>
      <c r="E648" s="10">
        <v>121</v>
      </c>
      <c r="F648" s="10">
        <v>-64</v>
      </c>
      <c r="H648" s="39"/>
      <c r="I648" s="40"/>
      <c r="J648" s="39"/>
      <c r="K648" s="39"/>
      <c r="L648" s="38"/>
      <c r="M648" s="38"/>
    </row>
    <row r="649" spans="1:13" x14ac:dyDescent="0.3">
      <c r="A649" s="10">
        <v>2022</v>
      </c>
      <c r="B649" s="11" t="s">
        <v>11</v>
      </c>
      <c r="C649" s="22" t="e">
        <f>NA()</f>
        <v>#N/A</v>
      </c>
      <c r="D649" s="10">
        <v>0</v>
      </c>
      <c r="E649" s="10">
        <v>197</v>
      </c>
      <c r="F649" s="10">
        <v>253</v>
      </c>
      <c r="H649" s="39"/>
      <c r="I649" s="40"/>
      <c r="J649" s="39"/>
      <c r="K649" s="39"/>
      <c r="L649" s="38"/>
      <c r="M649" s="38"/>
    </row>
    <row r="650" spans="1:13" x14ac:dyDescent="0.3">
      <c r="A650" s="10">
        <v>2022</v>
      </c>
      <c r="B650" s="11" t="s">
        <v>12</v>
      </c>
      <c r="C650" s="22" t="e">
        <f>NA()</f>
        <v>#N/A</v>
      </c>
      <c r="D650" s="10">
        <v>0</v>
      </c>
      <c r="E650" s="10">
        <v>129</v>
      </c>
      <c r="F650" s="10">
        <v>56</v>
      </c>
      <c r="H650" s="39"/>
      <c r="I650" s="40"/>
      <c r="J650" s="39"/>
      <c r="K650" s="39"/>
      <c r="L650" s="38"/>
      <c r="M650" s="38"/>
    </row>
    <row r="651" spans="1:13" x14ac:dyDescent="0.3">
      <c r="A651" s="10">
        <v>2022</v>
      </c>
      <c r="B651" s="11" t="s">
        <v>13</v>
      </c>
      <c r="C651" s="22" t="e">
        <f>NA()</f>
        <v>#N/A</v>
      </c>
      <c r="D651" s="10">
        <v>0</v>
      </c>
      <c r="E651" s="10">
        <v>142</v>
      </c>
      <c r="F651" s="10">
        <v>18</v>
      </c>
      <c r="H651" s="39"/>
      <c r="I651" s="40"/>
      <c r="J651" s="39"/>
      <c r="K651" s="39"/>
      <c r="L651" s="38"/>
      <c r="M651" s="38"/>
    </row>
    <row r="652" spans="1:13" x14ac:dyDescent="0.3">
      <c r="A652" s="10">
        <v>2022</v>
      </c>
      <c r="B652" s="11" t="s">
        <v>14</v>
      </c>
      <c r="C652" s="22" t="e">
        <f>NA()</f>
        <v>#N/A</v>
      </c>
      <c r="D652" s="10">
        <v>0</v>
      </c>
      <c r="E652" s="10">
        <v>693</v>
      </c>
      <c r="F652" s="10">
        <v>797</v>
      </c>
      <c r="H652" s="39"/>
      <c r="I652" s="40"/>
      <c r="J652" s="39"/>
      <c r="K652" s="39"/>
      <c r="L652" s="38"/>
      <c r="M652" s="38"/>
    </row>
    <row r="653" spans="1:13" x14ac:dyDescent="0.3">
      <c r="A653" s="10">
        <v>2022</v>
      </c>
      <c r="B653" s="11" t="s">
        <v>15</v>
      </c>
      <c r="C653" s="22" t="e">
        <f>NA()</f>
        <v>#N/A</v>
      </c>
      <c r="D653" s="10">
        <v>0</v>
      </c>
      <c r="E653" s="10">
        <v>282</v>
      </c>
      <c r="F653" s="10">
        <v>188</v>
      </c>
      <c r="H653" s="39"/>
      <c r="I653" s="40"/>
      <c r="J653" s="39"/>
      <c r="K653" s="39"/>
      <c r="L653" s="38"/>
      <c r="M653" s="38"/>
    </row>
    <row r="654" spans="1:13" x14ac:dyDescent="0.3">
      <c r="A654" s="10">
        <v>2022</v>
      </c>
      <c r="B654" s="11" t="s">
        <v>16</v>
      </c>
      <c r="C654" s="22" t="e">
        <f>NA()</f>
        <v>#N/A</v>
      </c>
      <c r="D654" s="10">
        <v>0</v>
      </c>
      <c r="E654" s="10">
        <v>615</v>
      </c>
      <c r="F654" s="10">
        <v>558</v>
      </c>
      <c r="H654" s="39"/>
      <c r="I654" s="40"/>
      <c r="J654" s="39"/>
      <c r="K654" s="39"/>
      <c r="L654" s="38"/>
      <c r="M654" s="38"/>
    </row>
    <row r="655" spans="1:13" x14ac:dyDescent="0.3">
      <c r="A655" s="10">
        <v>2022</v>
      </c>
      <c r="B655" s="11" t="s">
        <v>17</v>
      </c>
      <c r="C655" s="22" t="e">
        <f>NA()</f>
        <v>#N/A</v>
      </c>
      <c r="D655" s="10">
        <v>0</v>
      </c>
      <c r="E655" s="10">
        <v>1315</v>
      </c>
      <c r="F655" s="10">
        <v>1212</v>
      </c>
      <c r="H655" s="39"/>
      <c r="I655" s="40"/>
      <c r="J655" s="39"/>
      <c r="K655" s="39"/>
      <c r="L655" s="38"/>
      <c r="M655" s="38"/>
    </row>
    <row r="656" spans="1:13" x14ac:dyDescent="0.3">
      <c r="A656" s="10">
        <v>2022</v>
      </c>
      <c r="B656" s="11" t="s">
        <v>18</v>
      </c>
      <c r="C656" s="22" t="e">
        <f>NA()</f>
        <v>#N/A</v>
      </c>
      <c r="D656" s="10">
        <v>0</v>
      </c>
      <c r="E656" s="10">
        <v>402</v>
      </c>
      <c r="F656" s="10">
        <v>794</v>
      </c>
      <c r="H656" s="39"/>
      <c r="I656" s="40"/>
      <c r="J656" s="39"/>
      <c r="K656" s="39"/>
      <c r="L656" s="38"/>
      <c r="M656" s="38"/>
    </row>
    <row r="657" spans="1:13" x14ac:dyDescent="0.3">
      <c r="A657" s="10">
        <v>2022</v>
      </c>
      <c r="B657" s="11" t="s">
        <v>19</v>
      </c>
      <c r="C657" s="22" t="e">
        <f>NA()</f>
        <v>#N/A</v>
      </c>
      <c r="D657" s="10">
        <v>0</v>
      </c>
      <c r="E657" s="10">
        <v>505</v>
      </c>
      <c r="F657" s="10">
        <v>396</v>
      </c>
      <c r="H657" s="39"/>
      <c r="I657" s="40"/>
      <c r="J657" s="39"/>
      <c r="K657" s="39"/>
      <c r="L657" s="38"/>
      <c r="M657" s="38"/>
    </row>
    <row r="658" spans="1:13" x14ac:dyDescent="0.3">
      <c r="A658" s="10">
        <v>2022</v>
      </c>
      <c r="B658" s="11" t="s">
        <v>20</v>
      </c>
      <c r="C658" s="22" t="e">
        <f>NA()</f>
        <v>#N/A</v>
      </c>
      <c r="D658" s="10">
        <v>0</v>
      </c>
      <c r="E658" s="10">
        <v>-239</v>
      </c>
      <c r="F658" s="10">
        <v>-295</v>
      </c>
      <c r="H658" s="39"/>
      <c r="I658" s="40"/>
      <c r="J658" s="39"/>
      <c r="K658" s="39"/>
      <c r="L658" s="38"/>
      <c r="M658" s="38"/>
    </row>
    <row r="659" spans="1:13" x14ac:dyDescent="0.3">
      <c r="A659" s="10">
        <v>2022</v>
      </c>
      <c r="B659" s="11" t="s">
        <v>21</v>
      </c>
      <c r="C659" s="22" t="e">
        <f>NA()</f>
        <v>#N/A</v>
      </c>
      <c r="D659" s="10">
        <v>0</v>
      </c>
      <c r="E659" s="10">
        <v>537</v>
      </c>
      <c r="F659" s="10">
        <v>549</v>
      </c>
      <c r="H659" s="39"/>
      <c r="I659" s="40"/>
      <c r="J659" s="39"/>
      <c r="K659" s="39"/>
      <c r="L659" s="38"/>
      <c r="M659" s="38"/>
    </row>
    <row r="660" spans="1:13" x14ac:dyDescent="0.3">
      <c r="A660" s="10">
        <v>2022</v>
      </c>
      <c r="B660" s="11" t="s">
        <v>22</v>
      </c>
      <c r="C660" s="22" t="e">
        <f>NA()</f>
        <v>#N/A</v>
      </c>
      <c r="D660" s="10">
        <v>0</v>
      </c>
      <c r="E660" s="10">
        <v>195</v>
      </c>
      <c r="F660" s="10">
        <v>93</v>
      </c>
      <c r="H660" s="39"/>
      <c r="I660" s="40"/>
      <c r="J660" s="39"/>
      <c r="K660" s="39"/>
      <c r="L660" s="38"/>
      <c r="M660" s="38"/>
    </row>
    <row r="661" spans="1:13" x14ac:dyDescent="0.3">
      <c r="A661" s="10">
        <v>2022</v>
      </c>
      <c r="B661" s="11" t="s">
        <v>23</v>
      </c>
      <c r="C661" s="22" t="e">
        <f>NA()</f>
        <v>#N/A</v>
      </c>
      <c r="D661" s="10">
        <v>0</v>
      </c>
      <c r="E661" s="10">
        <v>19</v>
      </c>
      <c r="F661" s="10">
        <v>10</v>
      </c>
      <c r="H661" s="39"/>
      <c r="I661" s="40"/>
      <c r="J661" s="39"/>
      <c r="K661" s="39"/>
      <c r="L661" s="38"/>
      <c r="M661" s="38"/>
    </row>
    <row r="662" spans="1:13" x14ac:dyDescent="0.3">
      <c r="A662" s="10">
        <v>2022</v>
      </c>
      <c r="B662" s="11" t="s">
        <v>24</v>
      </c>
      <c r="C662" s="22" t="e">
        <f>NA()</f>
        <v>#N/A</v>
      </c>
      <c r="D662" s="10">
        <v>0</v>
      </c>
      <c r="E662" s="10">
        <v>27</v>
      </c>
      <c r="F662" s="10">
        <v>-93</v>
      </c>
      <c r="H662" s="39"/>
      <c r="I662" s="40"/>
      <c r="J662" s="39"/>
      <c r="K662" s="39"/>
      <c r="L662" s="38"/>
      <c r="M662" s="38"/>
    </row>
    <row r="663" spans="1:13" x14ac:dyDescent="0.3">
      <c r="A663" s="10">
        <v>2022</v>
      </c>
      <c r="B663" s="11" t="s">
        <v>25</v>
      </c>
      <c r="C663" s="22" t="e">
        <f>NA()</f>
        <v>#N/A</v>
      </c>
      <c r="D663" s="10">
        <v>0</v>
      </c>
      <c r="E663" s="10">
        <v>-105</v>
      </c>
      <c r="F663" s="10">
        <v>-334</v>
      </c>
      <c r="H663" s="39"/>
      <c r="I663" s="40"/>
      <c r="J663" s="39"/>
      <c r="K663" s="39"/>
      <c r="L663" s="38"/>
      <c r="M663" s="38"/>
    </row>
    <row r="664" spans="1:13" x14ac:dyDescent="0.3">
      <c r="A664" s="10">
        <v>2022</v>
      </c>
      <c r="B664" s="11" t="s">
        <v>26</v>
      </c>
      <c r="C664" s="22" t="e">
        <f>NA()</f>
        <v>#N/A</v>
      </c>
      <c r="D664" s="10">
        <v>0</v>
      </c>
      <c r="E664" s="10">
        <v>94</v>
      </c>
      <c r="F664" s="10">
        <v>88</v>
      </c>
      <c r="H664" s="39"/>
      <c r="I664" s="40"/>
      <c r="J664" s="39"/>
      <c r="K664" s="39"/>
      <c r="L664" s="38"/>
      <c r="M664" s="38"/>
    </row>
    <row r="665" spans="1:13" x14ac:dyDescent="0.3">
      <c r="A665" s="10">
        <v>2022</v>
      </c>
      <c r="B665" s="11" t="s">
        <v>76</v>
      </c>
      <c r="C665" s="22" t="e">
        <f>NA()</f>
        <v>#N/A</v>
      </c>
      <c r="D665" s="10">
        <v>0</v>
      </c>
      <c r="E665" s="10">
        <v>1172</v>
      </c>
      <c r="F665" s="10">
        <v>1417</v>
      </c>
      <c r="H665" s="39"/>
      <c r="I665" s="40"/>
      <c r="J665" s="39"/>
      <c r="K665" s="39"/>
      <c r="L665" s="38"/>
      <c r="M665" s="38"/>
    </row>
    <row r="666" spans="1:13" x14ac:dyDescent="0.3">
      <c r="A666" s="10">
        <v>2022</v>
      </c>
      <c r="B666" s="11" t="s">
        <v>27</v>
      </c>
      <c r="C666" s="22" t="e">
        <f>NA()</f>
        <v>#N/A</v>
      </c>
      <c r="D666" s="10">
        <v>0</v>
      </c>
      <c r="E666" s="10">
        <v>290</v>
      </c>
      <c r="F666" s="10">
        <v>262</v>
      </c>
      <c r="H666" s="39"/>
      <c r="I666" s="40"/>
      <c r="J666" s="39"/>
      <c r="K666" s="39"/>
      <c r="L666" s="38"/>
      <c r="M666" s="38"/>
    </row>
    <row r="667" spans="1:13" x14ac:dyDescent="0.3">
      <c r="A667" s="10">
        <v>2022</v>
      </c>
      <c r="B667" s="11" t="s">
        <v>28</v>
      </c>
      <c r="C667" s="22" t="e">
        <f>NA()</f>
        <v>#N/A</v>
      </c>
      <c r="D667" s="10">
        <v>0</v>
      </c>
      <c r="E667" s="10">
        <v>421</v>
      </c>
      <c r="F667" s="10">
        <v>245</v>
      </c>
      <c r="H667" s="39"/>
      <c r="I667" s="40"/>
      <c r="J667" s="39"/>
      <c r="K667" s="39"/>
      <c r="L667" s="38"/>
      <c r="M667" s="38"/>
    </row>
    <row r="668" spans="1:13" x14ac:dyDescent="0.3">
      <c r="A668" s="10">
        <v>2022</v>
      </c>
      <c r="B668" s="11" t="s">
        <v>29</v>
      </c>
      <c r="C668" s="22" t="e">
        <f>NA()</f>
        <v>#N/A</v>
      </c>
      <c r="D668" s="10">
        <v>0</v>
      </c>
      <c r="E668" s="10">
        <v>18</v>
      </c>
      <c r="F668" s="10">
        <v>37</v>
      </c>
      <c r="H668" s="39"/>
      <c r="I668" s="40"/>
      <c r="J668" s="39"/>
      <c r="K668" s="39"/>
      <c r="L668" s="38"/>
      <c r="M668" s="38"/>
    </row>
    <row r="669" spans="1:13" x14ac:dyDescent="0.3">
      <c r="A669" s="10">
        <v>2022</v>
      </c>
      <c r="B669" s="11" t="s">
        <v>30</v>
      </c>
      <c r="C669" s="22" t="e">
        <f>NA()</f>
        <v>#N/A</v>
      </c>
      <c r="D669" s="10">
        <v>0</v>
      </c>
      <c r="E669" s="10">
        <v>362</v>
      </c>
      <c r="F669" s="10">
        <v>297</v>
      </c>
      <c r="H669" s="39"/>
      <c r="I669" s="40"/>
      <c r="J669" s="39"/>
      <c r="K669" s="39"/>
      <c r="L669" s="38"/>
      <c r="M669" s="38"/>
    </row>
    <row r="670" spans="1:13" x14ac:dyDescent="0.3">
      <c r="A670" s="10">
        <v>2022</v>
      </c>
      <c r="B670" s="11" t="s">
        <v>31</v>
      </c>
      <c r="C670" s="22" t="e">
        <f>NA()</f>
        <v>#N/A</v>
      </c>
      <c r="D670" s="10">
        <v>0</v>
      </c>
      <c r="E670" s="10">
        <v>755</v>
      </c>
      <c r="F670" s="10">
        <v>473</v>
      </c>
      <c r="H670" s="39"/>
      <c r="I670" s="40"/>
      <c r="J670" s="39"/>
      <c r="K670" s="39"/>
      <c r="L670" s="38"/>
      <c r="M670" s="38"/>
    </row>
    <row r="671" spans="1:13" x14ac:dyDescent="0.3">
      <c r="A671" s="10">
        <v>2022</v>
      </c>
      <c r="B671" s="11" t="s">
        <v>32</v>
      </c>
      <c r="C671" s="22" t="e">
        <f>NA()</f>
        <v>#N/A</v>
      </c>
      <c r="D671" s="10">
        <v>0</v>
      </c>
      <c r="E671" s="10">
        <v>323</v>
      </c>
      <c r="F671" s="10">
        <v>451</v>
      </c>
      <c r="H671" s="39"/>
      <c r="I671" s="40"/>
      <c r="J671" s="39"/>
      <c r="K671" s="39"/>
      <c r="L671" s="38"/>
      <c r="M671" s="38"/>
    </row>
    <row r="672" spans="1:13" x14ac:dyDescent="0.3">
      <c r="A672" s="10">
        <v>2022</v>
      </c>
      <c r="B672" s="11" t="s">
        <v>33</v>
      </c>
      <c r="C672" s="22" t="e">
        <f>NA()</f>
        <v>#N/A</v>
      </c>
      <c r="D672" s="10">
        <v>0</v>
      </c>
      <c r="E672" s="10">
        <v>-82</v>
      </c>
      <c r="F672" s="10">
        <v>-180</v>
      </c>
      <c r="H672" s="39"/>
      <c r="I672" s="40"/>
      <c r="J672" s="39"/>
      <c r="K672" s="39"/>
      <c r="L672" s="38"/>
      <c r="M672" s="38"/>
    </row>
    <row r="673" spans="1:13" x14ac:dyDescent="0.3">
      <c r="A673" s="10">
        <v>2022</v>
      </c>
      <c r="B673" s="11" t="s">
        <v>34</v>
      </c>
      <c r="C673" s="22" t="e">
        <f>NA()</f>
        <v>#N/A</v>
      </c>
      <c r="D673" s="10">
        <v>0</v>
      </c>
      <c r="E673" s="10">
        <v>427</v>
      </c>
      <c r="F673" s="10">
        <v>325</v>
      </c>
      <c r="H673" s="39"/>
      <c r="I673" s="40"/>
      <c r="J673" s="39"/>
      <c r="K673" s="39"/>
      <c r="L673" s="38"/>
      <c r="M673" s="38"/>
    </row>
    <row r="674" spans="1:13" x14ac:dyDescent="0.3">
      <c r="A674" s="10">
        <v>2023</v>
      </c>
      <c r="B674" s="11" t="s">
        <v>6</v>
      </c>
      <c r="C674" s="22" t="e">
        <f>NA()</f>
        <v>#N/A</v>
      </c>
      <c r="D674" s="10">
        <v>0</v>
      </c>
      <c r="E674" s="10">
        <v>844</v>
      </c>
      <c r="F674" s="10">
        <v>783</v>
      </c>
      <c r="H674" s="39"/>
      <c r="I674" s="40"/>
      <c r="J674" s="39"/>
      <c r="K674" s="39"/>
      <c r="L674" s="38"/>
      <c r="M674" s="38"/>
    </row>
    <row r="675" spans="1:13" x14ac:dyDescent="0.3">
      <c r="A675" s="10">
        <v>2023</v>
      </c>
      <c r="B675" s="11" t="s">
        <v>7</v>
      </c>
      <c r="C675" s="22" t="e">
        <f>NA()</f>
        <v>#N/A</v>
      </c>
      <c r="D675" s="10">
        <v>0</v>
      </c>
      <c r="E675" s="10">
        <v>1986</v>
      </c>
      <c r="F675" s="10">
        <v>2242</v>
      </c>
      <c r="H675" s="39"/>
      <c r="I675" s="40"/>
      <c r="J675" s="39"/>
      <c r="K675" s="39"/>
      <c r="L675" s="38"/>
      <c r="M675" s="38"/>
    </row>
    <row r="676" spans="1:13" x14ac:dyDescent="0.3">
      <c r="A676" s="10">
        <v>2023</v>
      </c>
      <c r="B676" s="11" t="s">
        <v>8</v>
      </c>
      <c r="C676" s="22" t="e">
        <f>NA()</f>
        <v>#N/A</v>
      </c>
      <c r="D676" s="10">
        <v>0</v>
      </c>
      <c r="E676" s="10">
        <v>285</v>
      </c>
      <c r="F676" s="10">
        <v>75</v>
      </c>
      <c r="H676" s="39"/>
      <c r="I676" s="40"/>
      <c r="J676" s="39"/>
      <c r="K676" s="39"/>
      <c r="L676" s="38"/>
      <c r="M676" s="38"/>
    </row>
    <row r="677" spans="1:13" x14ac:dyDescent="0.3">
      <c r="A677" s="10">
        <v>2023</v>
      </c>
      <c r="B677" s="11" t="s">
        <v>74</v>
      </c>
      <c r="C677" s="22" t="e">
        <f>NA()</f>
        <v>#N/A</v>
      </c>
      <c r="D677" s="10">
        <v>0</v>
      </c>
      <c r="E677" s="10">
        <v>184</v>
      </c>
      <c r="F677" s="10">
        <v>-22</v>
      </c>
      <c r="H677" s="39"/>
      <c r="I677" s="40"/>
      <c r="J677" s="39"/>
      <c r="K677" s="39"/>
      <c r="L677" s="38"/>
      <c r="M677" s="38"/>
    </row>
    <row r="678" spans="1:13" x14ac:dyDescent="0.3">
      <c r="A678" s="10">
        <v>2023</v>
      </c>
      <c r="B678" s="11" t="s">
        <v>9</v>
      </c>
      <c r="C678" s="22" t="e">
        <f>NA()</f>
        <v>#N/A</v>
      </c>
      <c r="D678" s="10">
        <v>0</v>
      </c>
      <c r="E678" s="10">
        <v>3487</v>
      </c>
      <c r="F678" s="10">
        <v>4856</v>
      </c>
      <c r="H678" s="39"/>
      <c r="I678" s="40"/>
      <c r="J678" s="39"/>
      <c r="K678" s="39"/>
      <c r="L678" s="38"/>
      <c r="M678" s="38"/>
    </row>
    <row r="679" spans="1:13" x14ac:dyDescent="0.3">
      <c r="A679" s="10">
        <v>2023</v>
      </c>
      <c r="B679" s="11" t="s">
        <v>10</v>
      </c>
      <c r="C679" s="22" t="e">
        <f>NA()</f>
        <v>#N/A</v>
      </c>
      <c r="D679" s="10">
        <v>0</v>
      </c>
      <c r="E679" s="10">
        <v>-8</v>
      </c>
      <c r="F679" s="10">
        <v>-32</v>
      </c>
      <c r="H679" s="39"/>
      <c r="I679" s="40"/>
      <c r="J679" s="39"/>
      <c r="K679" s="39"/>
      <c r="L679" s="38"/>
      <c r="M679" s="38"/>
    </row>
    <row r="680" spans="1:13" x14ac:dyDescent="0.3">
      <c r="A680" s="10">
        <v>2023</v>
      </c>
      <c r="B680" s="11" t="s">
        <v>75</v>
      </c>
      <c r="C680" s="22" t="e">
        <f>NA()</f>
        <v>#N/A</v>
      </c>
      <c r="D680" s="10">
        <v>0</v>
      </c>
      <c r="E680" s="10">
        <v>122</v>
      </c>
      <c r="F680" s="10">
        <v>-61</v>
      </c>
      <c r="H680" s="39"/>
      <c r="I680" s="40"/>
      <c r="J680" s="39"/>
      <c r="K680" s="39"/>
      <c r="L680" s="38"/>
      <c r="M680" s="38"/>
    </row>
    <row r="681" spans="1:13" x14ac:dyDescent="0.3">
      <c r="A681" s="10">
        <v>2023</v>
      </c>
      <c r="B681" s="11" t="s">
        <v>11</v>
      </c>
      <c r="C681" s="22" t="e">
        <f>NA()</f>
        <v>#N/A</v>
      </c>
      <c r="D681" s="10">
        <v>0</v>
      </c>
      <c r="E681" s="10">
        <v>214</v>
      </c>
      <c r="F681" s="10">
        <v>264</v>
      </c>
      <c r="H681" s="39"/>
      <c r="I681" s="40"/>
      <c r="J681" s="39"/>
      <c r="K681" s="39"/>
      <c r="L681" s="38"/>
      <c r="M681" s="38"/>
    </row>
    <row r="682" spans="1:13" x14ac:dyDescent="0.3">
      <c r="A682" s="10">
        <v>2023</v>
      </c>
      <c r="B682" s="11" t="s">
        <v>12</v>
      </c>
      <c r="C682" s="22" t="e">
        <f>NA()</f>
        <v>#N/A</v>
      </c>
      <c r="D682" s="10">
        <v>0</v>
      </c>
      <c r="E682" s="10">
        <v>133</v>
      </c>
      <c r="F682" s="10">
        <v>68</v>
      </c>
      <c r="H682" s="39"/>
      <c r="I682" s="40"/>
      <c r="J682" s="39"/>
      <c r="K682" s="39"/>
      <c r="L682" s="38"/>
      <c r="M682" s="38"/>
    </row>
    <row r="683" spans="1:13" x14ac:dyDescent="0.3">
      <c r="A683" s="10">
        <v>2023</v>
      </c>
      <c r="B683" s="11" t="s">
        <v>13</v>
      </c>
      <c r="C683" s="22" t="e">
        <f>NA()</f>
        <v>#N/A</v>
      </c>
      <c r="D683" s="10">
        <v>0</v>
      </c>
      <c r="E683" s="10">
        <v>151</v>
      </c>
      <c r="F683" s="10">
        <v>25</v>
      </c>
      <c r="H683" s="39"/>
      <c r="I683" s="40"/>
      <c r="J683" s="39"/>
      <c r="K683" s="39"/>
      <c r="L683" s="38"/>
      <c r="M683" s="38"/>
    </row>
    <row r="684" spans="1:13" x14ac:dyDescent="0.3">
      <c r="A684" s="10">
        <v>2023</v>
      </c>
      <c r="B684" s="11" t="s">
        <v>14</v>
      </c>
      <c r="C684" s="22" t="e">
        <f>NA()</f>
        <v>#N/A</v>
      </c>
      <c r="D684" s="10">
        <v>0</v>
      </c>
      <c r="E684" s="10">
        <v>694</v>
      </c>
      <c r="F684" s="10">
        <v>823</v>
      </c>
      <c r="H684" s="39"/>
      <c r="I684" s="40"/>
      <c r="J684" s="39"/>
      <c r="K684" s="39"/>
      <c r="L684" s="38"/>
      <c r="M684" s="38"/>
    </row>
    <row r="685" spans="1:13" x14ac:dyDescent="0.3">
      <c r="A685" s="10">
        <v>2023</v>
      </c>
      <c r="B685" s="11" t="s">
        <v>15</v>
      </c>
      <c r="C685" s="22" t="e">
        <f>NA()</f>
        <v>#N/A</v>
      </c>
      <c r="D685" s="10">
        <v>0</v>
      </c>
      <c r="E685" s="10">
        <v>278</v>
      </c>
      <c r="F685" s="10">
        <v>190</v>
      </c>
      <c r="H685" s="39"/>
      <c r="I685" s="40"/>
      <c r="J685" s="39"/>
      <c r="K685" s="39"/>
      <c r="L685" s="38"/>
      <c r="M685" s="38"/>
    </row>
    <row r="686" spans="1:13" x14ac:dyDescent="0.3">
      <c r="A686" s="10">
        <v>2023</v>
      </c>
      <c r="B686" s="11" t="s">
        <v>16</v>
      </c>
      <c r="C686" s="22" t="e">
        <f>NA()</f>
        <v>#N/A</v>
      </c>
      <c r="D686" s="10">
        <v>0</v>
      </c>
      <c r="E686" s="10">
        <v>616</v>
      </c>
      <c r="F686" s="10">
        <v>556</v>
      </c>
      <c r="H686" s="39"/>
      <c r="I686" s="40"/>
      <c r="J686" s="39"/>
      <c r="K686" s="39"/>
      <c r="L686" s="38"/>
      <c r="M686" s="38"/>
    </row>
    <row r="687" spans="1:13" x14ac:dyDescent="0.3">
      <c r="A687" s="10">
        <v>2023</v>
      </c>
      <c r="B687" s="11" t="s">
        <v>17</v>
      </c>
      <c r="C687" s="22" t="e">
        <f>NA()</f>
        <v>#N/A</v>
      </c>
      <c r="D687" s="10">
        <v>0</v>
      </c>
      <c r="E687" s="10">
        <v>1316</v>
      </c>
      <c r="F687" s="10">
        <v>1196</v>
      </c>
      <c r="H687" s="39"/>
      <c r="I687" s="40"/>
      <c r="J687" s="39"/>
      <c r="K687" s="39"/>
      <c r="L687" s="38"/>
      <c r="M687" s="38"/>
    </row>
    <row r="688" spans="1:13" x14ac:dyDescent="0.3">
      <c r="A688" s="10">
        <v>2023</v>
      </c>
      <c r="B688" s="11" t="s">
        <v>18</v>
      </c>
      <c r="C688" s="22" t="e">
        <f>NA()</f>
        <v>#N/A</v>
      </c>
      <c r="D688" s="10">
        <v>0</v>
      </c>
      <c r="E688" s="10">
        <v>387</v>
      </c>
      <c r="F688" s="10">
        <v>728</v>
      </c>
      <c r="H688" s="39"/>
      <c r="I688" s="40"/>
      <c r="J688" s="39"/>
      <c r="K688" s="39"/>
      <c r="L688" s="38"/>
      <c r="M688" s="38"/>
    </row>
    <row r="689" spans="1:13" x14ac:dyDescent="0.3">
      <c r="A689" s="10">
        <v>2023</v>
      </c>
      <c r="B689" s="11" t="s">
        <v>19</v>
      </c>
      <c r="C689" s="22" t="e">
        <f>NA()</f>
        <v>#N/A</v>
      </c>
      <c r="D689" s="10">
        <v>0</v>
      </c>
      <c r="E689" s="10">
        <v>518</v>
      </c>
      <c r="F689" s="10">
        <v>387</v>
      </c>
      <c r="H689" s="39"/>
      <c r="I689" s="40"/>
      <c r="J689" s="39"/>
      <c r="K689" s="39"/>
      <c r="L689" s="38"/>
      <c r="M689" s="38"/>
    </row>
    <row r="690" spans="1:13" x14ac:dyDescent="0.3">
      <c r="A690" s="10">
        <v>2023</v>
      </c>
      <c r="B690" s="11" t="s">
        <v>20</v>
      </c>
      <c r="C690" s="22" t="e">
        <f>NA()</f>
        <v>#N/A</v>
      </c>
      <c r="D690" s="10">
        <v>0</v>
      </c>
      <c r="E690" s="10">
        <v>-232</v>
      </c>
      <c r="F690" s="10">
        <v>-296</v>
      </c>
      <c r="H690" s="39"/>
      <c r="I690" s="40"/>
      <c r="J690" s="39"/>
      <c r="K690" s="39"/>
      <c r="L690" s="38"/>
      <c r="M690" s="38"/>
    </row>
    <row r="691" spans="1:13" x14ac:dyDescent="0.3">
      <c r="A691" s="10">
        <v>2023</v>
      </c>
      <c r="B691" s="11" t="s">
        <v>21</v>
      </c>
      <c r="C691" s="22" t="e">
        <f>NA()</f>
        <v>#N/A</v>
      </c>
      <c r="D691" s="10">
        <v>0</v>
      </c>
      <c r="E691" s="10">
        <v>537</v>
      </c>
      <c r="F691" s="10">
        <v>561</v>
      </c>
      <c r="H691" s="39"/>
      <c r="I691" s="40"/>
      <c r="J691" s="39"/>
      <c r="K691" s="39"/>
      <c r="L691" s="38"/>
      <c r="M691" s="38"/>
    </row>
    <row r="692" spans="1:13" x14ac:dyDescent="0.3">
      <c r="A692" s="10">
        <v>2023</v>
      </c>
      <c r="B692" s="11" t="s">
        <v>22</v>
      </c>
      <c r="C692" s="22" t="e">
        <f>NA()</f>
        <v>#N/A</v>
      </c>
      <c r="D692" s="10">
        <v>0</v>
      </c>
      <c r="E692" s="10">
        <v>200</v>
      </c>
      <c r="F692" s="10">
        <v>101</v>
      </c>
      <c r="H692" s="39"/>
      <c r="I692" s="40"/>
      <c r="J692" s="39"/>
      <c r="K692" s="39"/>
      <c r="L692" s="38"/>
      <c r="M692" s="38"/>
    </row>
    <row r="693" spans="1:13" x14ac:dyDescent="0.3">
      <c r="A693" s="10">
        <v>2023</v>
      </c>
      <c r="B693" s="11" t="s">
        <v>23</v>
      </c>
      <c r="C693" s="22" t="e">
        <f>NA()</f>
        <v>#N/A</v>
      </c>
      <c r="D693" s="10">
        <v>0</v>
      </c>
      <c r="E693" s="10">
        <v>20</v>
      </c>
      <c r="F693" s="10">
        <v>11</v>
      </c>
      <c r="H693" s="39"/>
      <c r="I693" s="40"/>
      <c r="J693" s="39"/>
      <c r="K693" s="39"/>
      <c r="L693" s="38"/>
      <c r="M693" s="38"/>
    </row>
    <row r="694" spans="1:13" x14ac:dyDescent="0.3">
      <c r="A694" s="10">
        <v>2023</v>
      </c>
      <c r="B694" s="11" t="s">
        <v>24</v>
      </c>
      <c r="C694" s="22" t="e">
        <f>NA()</f>
        <v>#N/A</v>
      </c>
      <c r="D694" s="10">
        <v>0</v>
      </c>
      <c r="E694" s="10">
        <v>27</v>
      </c>
      <c r="F694" s="10">
        <v>-91</v>
      </c>
      <c r="H694" s="39"/>
      <c r="I694" s="40"/>
      <c r="J694" s="39"/>
      <c r="K694" s="39"/>
      <c r="L694" s="38"/>
      <c r="M694" s="38"/>
    </row>
    <row r="695" spans="1:13" x14ac:dyDescent="0.3">
      <c r="A695" s="10">
        <v>2023</v>
      </c>
      <c r="B695" s="11" t="s">
        <v>25</v>
      </c>
      <c r="C695" s="22" t="e">
        <f>NA()</f>
        <v>#N/A</v>
      </c>
      <c r="D695" s="10">
        <v>0</v>
      </c>
      <c r="E695" s="10">
        <v>-92</v>
      </c>
      <c r="F695" s="10">
        <v>-331</v>
      </c>
      <c r="H695" s="39"/>
      <c r="I695" s="40"/>
      <c r="J695" s="39"/>
      <c r="K695" s="39"/>
      <c r="L695" s="38"/>
      <c r="M695" s="38"/>
    </row>
    <row r="696" spans="1:13" x14ac:dyDescent="0.3">
      <c r="A696" s="10">
        <v>2023</v>
      </c>
      <c r="B696" s="11" t="s">
        <v>26</v>
      </c>
      <c r="C696" s="22" t="e">
        <f>NA()</f>
        <v>#N/A</v>
      </c>
      <c r="D696" s="10">
        <v>0</v>
      </c>
      <c r="E696" s="10">
        <v>98</v>
      </c>
      <c r="F696" s="10">
        <v>90</v>
      </c>
      <c r="H696" s="39"/>
      <c r="I696" s="40"/>
      <c r="J696" s="39"/>
      <c r="K696" s="39"/>
      <c r="L696" s="38"/>
      <c r="M696" s="38"/>
    </row>
    <row r="697" spans="1:13" x14ac:dyDescent="0.3">
      <c r="A697" s="10">
        <v>2023</v>
      </c>
      <c r="B697" s="11" t="s">
        <v>76</v>
      </c>
      <c r="C697" s="22" t="e">
        <f>NA()</f>
        <v>#N/A</v>
      </c>
      <c r="D697" s="10">
        <v>0</v>
      </c>
      <c r="E697" s="10">
        <v>1167</v>
      </c>
      <c r="F697" s="10">
        <v>1438</v>
      </c>
      <c r="H697" s="39"/>
      <c r="I697" s="40"/>
      <c r="J697" s="39"/>
      <c r="K697" s="39"/>
      <c r="L697" s="38"/>
      <c r="M697" s="38"/>
    </row>
    <row r="698" spans="1:13" x14ac:dyDescent="0.3">
      <c r="A698" s="10">
        <v>2023</v>
      </c>
      <c r="B698" s="11" t="s">
        <v>27</v>
      </c>
      <c r="C698" s="22" t="e">
        <f>NA()</f>
        <v>#N/A</v>
      </c>
      <c r="D698" s="10">
        <v>0</v>
      </c>
      <c r="E698" s="10">
        <v>305</v>
      </c>
      <c r="F698" s="10">
        <v>276</v>
      </c>
      <c r="H698" s="39"/>
      <c r="I698" s="40"/>
      <c r="J698" s="39"/>
      <c r="K698" s="39"/>
      <c r="L698" s="38"/>
      <c r="M698" s="38"/>
    </row>
    <row r="699" spans="1:13" x14ac:dyDescent="0.3">
      <c r="A699" s="10">
        <v>2023</v>
      </c>
      <c r="B699" s="11" t="s">
        <v>28</v>
      </c>
      <c r="C699" s="22" t="e">
        <f>NA()</f>
        <v>#N/A</v>
      </c>
      <c r="D699" s="10">
        <v>0</v>
      </c>
      <c r="E699" s="10">
        <v>441</v>
      </c>
      <c r="F699" s="10">
        <v>250</v>
      </c>
      <c r="H699" s="39"/>
      <c r="I699" s="40"/>
      <c r="J699" s="39"/>
      <c r="K699" s="39"/>
      <c r="L699" s="38"/>
      <c r="M699" s="38"/>
    </row>
    <row r="700" spans="1:13" x14ac:dyDescent="0.3">
      <c r="A700" s="10">
        <v>2023</v>
      </c>
      <c r="B700" s="11" t="s">
        <v>29</v>
      </c>
      <c r="C700" s="22" t="e">
        <f>NA()</f>
        <v>#N/A</v>
      </c>
      <c r="D700" s="10">
        <v>0</v>
      </c>
      <c r="E700" s="10">
        <v>17</v>
      </c>
      <c r="F700" s="10">
        <v>37</v>
      </c>
      <c r="H700" s="39"/>
      <c r="I700" s="40"/>
      <c r="J700" s="39"/>
      <c r="K700" s="39"/>
      <c r="L700" s="38"/>
      <c r="M700" s="38"/>
    </row>
    <row r="701" spans="1:13" x14ac:dyDescent="0.3">
      <c r="A701" s="10">
        <v>2023</v>
      </c>
      <c r="B701" s="11" t="s">
        <v>30</v>
      </c>
      <c r="C701" s="22" t="e">
        <f>NA()</f>
        <v>#N/A</v>
      </c>
      <c r="D701" s="10">
        <v>0</v>
      </c>
      <c r="E701" s="10">
        <v>364</v>
      </c>
      <c r="F701" s="10">
        <v>303</v>
      </c>
      <c r="H701" s="39"/>
      <c r="I701" s="40"/>
      <c r="J701" s="39"/>
      <c r="K701" s="39"/>
      <c r="L701" s="38"/>
      <c r="M701" s="38"/>
    </row>
    <row r="702" spans="1:13" x14ac:dyDescent="0.3">
      <c r="A702" s="10">
        <v>2023</v>
      </c>
      <c r="B702" s="11" t="s">
        <v>31</v>
      </c>
      <c r="C702" s="22" t="e">
        <f>NA()</f>
        <v>#N/A</v>
      </c>
      <c r="D702" s="10">
        <v>0</v>
      </c>
      <c r="E702" s="10">
        <v>755</v>
      </c>
      <c r="F702" s="10">
        <v>469</v>
      </c>
      <c r="H702" s="39"/>
      <c r="I702" s="40"/>
      <c r="J702" s="39"/>
      <c r="K702" s="39"/>
      <c r="L702" s="38"/>
      <c r="M702" s="38"/>
    </row>
    <row r="703" spans="1:13" x14ac:dyDescent="0.3">
      <c r="A703" s="10">
        <v>2023</v>
      </c>
      <c r="B703" s="11" t="s">
        <v>32</v>
      </c>
      <c r="C703" s="22" t="e">
        <f>NA()</f>
        <v>#N/A</v>
      </c>
      <c r="D703" s="10">
        <v>0</v>
      </c>
      <c r="E703" s="10">
        <v>330</v>
      </c>
      <c r="F703" s="10">
        <v>462</v>
      </c>
      <c r="H703" s="39"/>
      <c r="I703" s="40"/>
      <c r="J703" s="39"/>
      <c r="K703" s="39"/>
      <c r="L703" s="38"/>
      <c r="M703" s="38"/>
    </row>
    <row r="704" spans="1:13" x14ac:dyDescent="0.3">
      <c r="A704" s="10">
        <v>2023</v>
      </c>
      <c r="B704" s="11" t="s">
        <v>33</v>
      </c>
      <c r="C704" s="22" t="e">
        <f>NA()</f>
        <v>#N/A</v>
      </c>
      <c r="D704" s="10">
        <v>0</v>
      </c>
      <c r="E704" s="10">
        <v>-72</v>
      </c>
      <c r="F704" s="10">
        <v>-182</v>
      </c>
      <c r="H704" s="39"/>
      <c r="I704" s="40"/>
      <c r="J704" s="39"/>
      <c r="K704" s="39"/>
      <c r="L704" s="38"/>
      <c r="M704" s="38"/>
    </row>
    <row r="705" spans="1:13" x14ac:dyDescent="0.3">
      <c r="A705" s="10">
        <v>2023</v>
      </c>
      <c r="B705" s="11" t="s">
        <v>34</v>
      </c>
      <c r="C705" s="22" t="e">
        <f>NA()</f>
        <v>#N/A</v>
      </c>
      <c r="D705" s="10">
        <v>0</v>
      </c>
      <c r="E705" s="10">
        <v>428</v>
      </c>
      <c r="F705" s="10">
        <v>324</v>
      </c>
      <c r="H705" s="39"/>
      <c r="I705" s="40"/>
      <c r="J705" s="39"/>
      <c r="K705" s="39"/>
      <c r="L705" s="38"/>
      <c r="M705" s="38"/>
    </row>
    <row r="706" spans="1:13" x14ac:dyDescent="0.3">
      <c r="A706" s="10">
        <v>2024</v>
      </c>
      <c r="B706" s="11" t="s">
        <v>6</v>
      </c>
      <c r="C706" s="22" t="e">
        <f>NA()</f>
        <v>#N/A</v>
      </c>
      <c r="D706" s="10">
        <v>0</v>
      </c>
      <c r="E706" s="10">
        <v>864</v>
      </c>
      <c r="F706" s="10">
        <v>771</v>
      </c>
      <c r="H706" s="39"/>
      <c r="I706" s="40"/>
      <c r="J706" s="39"/>
      <c r="K706" s="39"/>
      <c r="L706" s="38"/>
      <c r="M706" s="38"/>
    </row>
    <row r="707" spans="1:13" x14ac:dyDescent="0.3">
      <c r="A707" s="10">
        <v>2024</v>
      </c>
      <c r="B707" s="11" t="s">
        <v>7</v>
      </c>
      <c r="C707" s="22" t="e">
        <f>NA()</f>
        <v>#N/A</v>
      </c>
      <c r="D707" s="10">
        <v>0</v>
      </c>
      <c r="E707" s="10">
        <v>1973</v>
      </c>
      <c r="F707" s="10">
        <v>2249</v>
      </c>
      <c r="H707" s="39"/>
      <c r="I707" s="40"/>
      <c r="J707" s="39"/>
      <c r="K707" s="39"/>
      <c r="L707" s="38"/>
      <c r="M707" s="38"/>
    </row>
    <row r="708" spans="1:13" x14ac:dyDescent="0.3">
      <c r="A708" s="10">
        <v>2024</v>
      </c>
      <c r="B708" s="11" t="s">
        <v>8</v>
      </c>
      <c r="C708" s="22" t="e">
        <f>NA()</f>
        <v>#N/A</v>
      </c>
      <c r="D708" s="10">
        <v>0</v>
      </c>
      <c r="E708" s="10">
        <v>300</v>
      </c>
      <c r="F708" s="10">
        <v>92</v>
      </c>
      <c r="H708" s="39"/>
      <c r="I708" s="40"/>
      <c r="J708" s="39"/>
      <c r="K708" s="39"/>
      <c r="L708" s="38"/>
      <c r="M708" s="38"/>
    </row>
    <row r="709" spans="1:13" x14ac:dyDescent="0.3">
      <c r="A709" s="10">
        <v>2024</v>
      </c>
      <c r="B709" s="11" t="s">
        <v>74</v>
      </c>
      <c r="C709" s="22" t="e">
        <f>NA()</f>
        <v>#N/A</v>
      </c>
      <c r="D709" s="10">
        <v>0</v>
      </c>
      <c r="E709" s="10">
        <v>199</v>
      </c>
      <c r="F709" s="10">
        <v>-11</v>
      </c>
      <c r="H709" s="39"/>
      <c r="I709" s="40"/>
      <c r="J709" s="39"/>
      <c r="K709" s="39"/>
      <c r="L709" s="38"/>
      <c r="M709" s="38"/>
    </row>
    <row r="710" spans="1:13" x14ac:dyDescent="0.3">
      <c r="A710" s="10">
        <v>2024</v>
      </c>
      <c r="B710" s="11" t="s">
        <v>9</v>
      </c>
      <c r="C710" s="22" t="e">
        <f>NA()</f>
        <v>#N/A</v>
      </c>
      <c r="D710" s="10">
        <v>0</v>
      </c>
      <c r="E710" s="10">
        <v>3359</v>
      </c>
      <c r="F710" s="10">
        <v>4840</v>
      </c>
      <c r="H710" s="39"/>
      <c r="I710" s="40"/>
      <c r="J710" s="39"/>
      <c r="K710" s="39"/>
      <c r="L710" s="38"/>
      <c r="M710" s="38"/>
    </row>
    <row r="711" spans="1:13" x14ac:dyDescent="0.3">
      <c r="A711" s="10">
        <v>2024</v>
      </c>
      <c r="B711" s="11" t="s">
        <v>10</v>
      </c>
      <c r="C711" s="22" t="e">
        <f>NA()</f>
        <v>#N/A</v>
      </c>
      <c r="D711" s="10">
        <v>0</v>
      </c>
      <c r="E711" s="10">
        <v>-5</v>
      </c>
      <c r="F711" s="10">
        <v>-32</v>
      </c>
      <c r="H711" s="39"/>
      <c r="I711" s="40"/>
      <c r="J711" s="39"/>
      <c r="K711" s="39"/>
      <c r="L711" s="38"/>
      <c r="M711" s="38"/>
    </row>
    <row r="712" spans="1:13" x14ac:dyDescent="0.3">
      <c r="A712" s="10">
        <v>2024</v>
      </c>
      <c r="B712" s="11" t="s">
        <v>75</v>
      </c>
      <c r="C712" s="22" t="e">
        <f>NA()</f>
        <v>#N/A</v>
      </c>
      <c r="D712" s="10">
        <v>0</v>
      </c>
      <c r="E712" s="10">
        <v>133</v>
      </c>
      <c r="F712" s="10">
        <v>-60</v>
      </c>
      <c r="H712" s="39"/>
      <c r="I712" s="40"/>
      <c r="J712" s="39"/>
      <c r="K712" s="39"/>
      <c r="L712" s="38"/>
      <c r="M712" s="38"/>
    </row>
    <row r="713" spans="1:13" x14ac:dyDescent="0.3">
      <c r="A713" s="10">
        <v>2024</v>
      </c>
      <c r="B713" s="11" t="s">
        <v>11</v>
      </c>
      <c r="C713" s="22" t="e">
        <f>NA()</f>
        <v>#N/A</v>
      </c>
      <c r="D713" s="10">
        <v>0</v>
      </c>
      <c r="E713" s="10">
        <v>234</v>
      </c>
      <c r="F713" s="10">
        <v>294</v>
      </c>
      <c r="H713" s="39"/>
      <c r="I713" s="40"/>
      <c r="J713" s="39"/>
      <c r="K713" s="39"/>
      <c r="L713" s="38"/>
      <c r="M713" s="38"/>
    </row>
    <row r="714" spans="1:13" x14ac:dyDescent="0.3">
      <c r="A714" s="10">
        <v>2024</v>
      </c>
      <c r="B714" s="11" t="s">
        <v>12</v>
      </c>
      <c r="C714" s="22" t="e">
        <f>NA()</f>
        <v>#N/A</v>
      </c>
      <c r="D714" s="10">
        <v>0</v>
      </c>
      <c r="E714" s="10">
        <v>126</v>
      </c>
      <c r="F714" s="10">
        <v>58</v>
      </c>
      <c r="H714" s="39"/>
      <c r="I714" s="40"/>
      <c r="J714" s="39"/>
      <c r="K714" s="39"/>
      <c r="L714" s="38"/>
      <c r="M714" s="38"/>
    </row>
    <row r="715" spans="1:13" x14ac:dyDescent="0.3">
      <c r="A715" s="10">
        <v>2024</v>
      </c>
      <c r="B715" s="11" t="s">
        <v>13</v>
      </c>
      <c r="C715" s="22" t="e">
        <f>NA()</f>
        <v>#N/A</v>
      </c>
      <c r="D715" s="10">
        <v>0</v>
      </c>
      <c r="E715" s="10">
        <v>152</v>
      </c>
      <c r="F715" s="10">
        <v>47</v>
      </c>
      <c r="H715" s="39"/>
      <c r="I715" s="40"/>
      <c r="J715" s="39"/>
      <c r="K715" s="39"/>
      <c r="L715" s="38"/>
      <c r="M715" s="38"/>
    </row>
    <row r="716" spans="1:13" x14ac:dyDescent="0.3">
      <c r="A716" s="10">
        <v>2024</v>
      </c>
      <c r="B716" s="11" t="s">
        <v>14</v>
      </c>
      <c r="C716" s="22" t="e">
        <f>NA()</f>
        <v>#N/A</v>
      </c>
      <c r="D716" s="10">
        <v>0</v>
      </c>
      <c r="E716" s="10">
        <v>705</v>
      </c>
      <c r="F716" s="10">
        <v>831</v>
      </c>
      <c r="H716" s="39"/>
      <c r="I716" s="40"/>
      <c r="J716" s="39"/>
      <c r="K716" s="39"/>
      <c r="L716" s="38"/>
      <c r="M716" s="38"/>
    </row>
    <row r="717" spans="1:13" x14ac:dyDescent="0.3">
      <c r="A717" s="10">
        <v>2024</v>
      </c>
      <c r="B717" s="11" t="s">
        <v>15</v>
      </c>
      <c r="C717" s="22" t="e">
        <f>NA()</f>
        <v>#N/A</v>
      </c>
      <c r="D717" s="10">
        <v>0</v>
      </c>
      <c r="E717" s="10">
        <v>298</v>
      </c>
      <c r="F717" s="10">
        <v>208</v>
      </c>
      <c r="H717" s="39"/>
      <c r="I717" s="40"/>
      <c r="J717" s="39"/>
      <c r="K717" s="39"/>
      <c r="L717" s="38"/>
      <c r="M717" s="38"/>
    </row>
    <row r="718" spans="1:13" x14ac:dyDescent="0.3">
      <c r="A718" s="10">
        <v>2024</v>
      </c>
      <c r="B718" s="11" t="s">
        <v>16</v>
      </c>
      <c r="C718" s="22" t="e">
        <f>NA()</f>
        <v>#N/A</v>
      </c>
      <c r="D718" s="10">
        <v>0</v>
      </c>
      <c r="E718" s="10">
        <v>616</v>
      </c>
      <c r="F718" s="10">
        <v>555</v>
      </c>
      <c r="H718" s="39"/>
      <c r="I718" s="40"/>
      <c r="J718" s="39"/>
      <c r="K718" s="39"/>
      <c r="L718" s="38"/>
      <c r="M718" s="38"/>
    </row>
    <row r="719" spans="1:13" x14ac:dyDescent="0.3">
      <c r="A719" s="10">
        <v>2024</v>
      </c>
      <c r="B719" s="11" t="s">
        <v>17</v>
      </c>
      <c r="C719" s="22" t="e">
        <f>NA()</f>
        <v>#N/A</v>
      </c>
      <c r="D719" s="10">
        <v>0</v>
      </c>
      <c r="E719" s="10">
        <v>1319</v>
      </c>
      <c r="F719" s="10">
        <v>1189</v>
      </c>
      <c r="H719" s="39"/>
      <c r="I719" s="40"/>
      <c r="J719" s="39"/>
      <c r="K719" s="39"/>
      <c r="L719" s="38"/>
      <c r="M719" s="38"/>
    </row>
    <row r="720" spans="1:13" x14ac:dyDescent="0.3">
      <c r="A720" s="10">
        <v>2024</v>
      </c>
      <c r="B720" s="11" t="s">
        <v>18</v>
      </c>
      <c r="C720" s="22" t="e">
        <f>NA()</f>
        <v>#N/A</v>
      </c>
      <c r="D720" s="10">
        <v>0</v>
      </c>
      <c r="E720" s="10">
        <v>377</v>
      </c>
      <c r="F720" s="10">
        <v>654</v>
      </c>
      <c r="H720" s="39"/>
      <c r="I720" s="40"/>
      <c r="J720" s="39"/>
      <c r="K720" s="39"/>
      <c r="L720" s="38"/>
      <c r="M720" s="38"/>
    </row>
    <row r="721" spans="1:13" x14ac:dyDescent="0.3">
      <c r="A721" s="10">
        <v>2024</v>
      </c>
      <c r="B721" s="11" t="s">
        <v>19</v>
      </c>
      <c r="C721" s="22" t="e">
        <f>NA()</f>
        <v>#N/A</v>
      </c>
      <c r="D721" s="10">
        <v>0</v>
      </c>
      <c r="E721" s="10">
        <v>514</v>
      </c>
      <c r="F721" s="10">
        <v>381</v>
      </c>
      <c r="H721" s="39"/>
      <c r="I721" s="40"/>
      <c r="J721" s="39"/>
      <c r="K721" s="39"/>
      <c r="L721" s="38"/>
      <c r="M721" s="38"/>
    </row>
    <row r="722" spans="1:13" x14ac:dyDescent="0.3">
      <c r="A722" s="10">
        <v>2024</v>
      </c>
      <c r="B722" s="11" t="s">
        <v>20</v>
      </c>
      <c r="C722" s="22" t="e">
        <f>NA()</f>
        <v>#N/A</v>
      </c>
      <c r="D722" s="10">
        <v>0</v>
      </c>
      <c r="E722" s="10">
        <v>-229</v>
      </c>
      <c r="F722" s="10">
        <v>-284</v>
      </c>
      <c r="H722" s="39"/>
      <c r="I722" s="40"/>
      <c r="J722" s="39"/>
      <c r="K722" s="39"/>
      <c r="L722" s="38"/>
      <c r="M722" s="38"/>
    </row>
    <row r="723" spans="1:13" x14ac:dyDescent="0.3">
      <c r="A723" s="10">
        <v>2024</v>
      </c>
      <c r="B723" s="11" t="s">
        <v>21</v>
      </c>
      <c r="C723" s="22" t="e">
        <f>NA()</f>
        <v>#N/A</v>
      </c>
      <c r="D723" s="10">
        <v>0</v>
      </c>
      <c r="E723" s="10">
        <v>544</v>
      </c>
      <c r="F723" s="10">
        <v>567</v>
      </c>
      <c r="H723" s="39"/>
      <c r="I723" s="40"/>
      <c r="J723" s="39"/>
      <c r="K723" s="39"/>
      <c r="L723" s="38"/>
      <c r="M723" s="38"/>
    </row>
    <row r="724" spans="1:13" x14ac:dyDescent="0.3">
      <c r="A724" s="10">
        <v>2024</v>
      </c>
      <c r="B724" s="11" t="s">
        <v>22</v>
      </c>
      <c r="C724" s="22" t="e">
        <f>NA()</f>
        <v>#N/A</v>
      </c>
      <c r="D724" s="10">
        <v>0</v>
      </c>
      <c r="E724" s="10">
        <v>197</v>
      </c>
      <c r="F724" s="10">
        <v>98</v>
      </c>
      <c r="H724" s="39"/>
      <c r="I724" s="40"/>
      <c r="J724" s="39"/>
      <c r="K724" s="39"/>
      <c r="L724" s="38"/>
      <c r="M724" s="38"/>
    </row>
    <row r="725" spans="1:13" x14ac:dyDescent="0.3">
      <c r="A725" s="10">
        <v>2024</v>
      </c>
      <c r="B725" s="11" t="s">
        <v>23</v>
      </c>
      <c r="C725" s="22" t="e">
        <f>NA()</f>
        <v>#N/A</v>
      </c>
      <c r="D725" s="10">
        <v>0</v>
      </c>
      <c r="E725" s="10">
        <v>21</v>
      </c>
      <c r="F725" s="10">
        <v>13</v>
      </c>
      <c r="H725" s="39"/>
      <c r="I725" s="40"/>
      <c r="J725" s="39"/>
      <c r="K725" s="39"/>
      <c r="L725" s="38"/>
      <c r="M725" s="38"/>
    </row>
    <row r="726" spans="1:13" x14ac:dyDescent="0.3">
      <c r="A726" s="10">
        <v>2024</v>
      </c>
      <c r="B726" s="11" t="s">
        <v>24</v>
      </c>
      <c r="C726" s="22" t="e">
        <f>NA()</f>
        <v>#N/A</v>
      </c>
      <c r="D726" s="10">
        <v>0</v>
      </c>
      <c r="E726" s="10">
        <v>34</v>
      </c>
      <c r="F726" s="10">
        <v>-85</v>
      </c>
      <c r="H726" s="39"/>
      <c r="I726" s="40"/>
      <c r="J726" s="39"/>
      <c r="K726" s="39"/>
      <c r="L726" s="38"/>
      <c r="M726" s="38"/>
    </row>
    <row r="727" spans="1:13" x14ac:dyDescent="0.3">
      <c r="A727" s="10">
        <v>2024</v>
      </c>
      <c r="B727" s="11" t="s">
        <v>25</v>
      </c>
      <c r="C727" s="22" t="e">
        <f>NA()</f>
        <v>#N/A</v>
      </c>
      <c r="D727" s="10">
        <v>0</v>
      </c>
      <c r="E727" s="10">
        <v>-83</v>
      </c>
      <c r="F727" s="10">
        <v>-343</v>
      </c>
      <c r="H727" s="39"/>
      <c r="I727" s="40"/>
      <c r="J727" s="39"/>
      <c r="K727" s="39"/>
      <c r="L727" s="38"/>
      <c r="M727" s="38"/>
    </row>
    <row r="728" spans="1:13" x14ac:dyDescent="0.3">
      <c r="A728" s="10">
        <v>2024</v>
      </c>
      <c r="B728" s="11" t="s">
        <v>26</v>
      </c>
      <c r="C728" s="22" t="e">
        <f>NA()</f>
        <v>#N/A</v>
      </c>
      <c r="D728" s="10">
        <v>0</v>
      </c>
      <c r="E728" s="10">
        <v>95</v>
      </c>
      <c r="F728" s="10">
        <v>83</v>
      </c>
      <c r="H728" s="39"/>
      <c r="I728" s="40"/>
      <c r="J728" s="39"/>
      <c r="K728" s="39"/>
      <c r="L728" s="38"/>
      <c r="M728" s="38"/>
    </row>
    <row r="729" spans="1:13" x14ac:dyDescent="0.3">
      <c r="A729" s="10">
        <v>2024</v>
      </c>
      <c r="B729" s="11" t="s">
        <v>76</v>
      </c>
      <c r="C729" s="22" t="e">
        <f>NA()</f>
        <v>#N/A</v>
      </c>
      <c r="D729" s="10">
        <v>0</v>
      </c>
      <c r="E729" s="10">
        <v>1161</v>
      </c>
      <c r="F729" s="10">
        <v>1452</v>
      </c>
      <c r="H729" s="39"/>
      <c r="I729" s="40"/>
      <c r="J729" s="39"/>
      <c r="K729" s="39"/>
      <c r="L729" s="38"/>
      <c r="M729" s="38"/>
    </row>
    <row r="730" spans="1:13" x14ac:dyDescent="0.3">
      <c r="A730" s="10">
        <v>2024</v>
      </c>
      <c r="B730" s="11" t="s">
        <v>27</v>
      </c>
      <c r="C730" s="22" t="e">
        <f>NA()</f>
        <v>#N/A</v>
      </c>
      <c r="D730" s="10">
        <v>0</v>
      </c>
      <c r="E730" s="10">
        <v>302</v>
      </c>
      <c r="F730" s="10">
        <v>274</v>
      </c>
      <c r="H730" s="39"/>
      <c r="I730" s="40"/>
      <c r="J730" s="39"/>
      <c r="K730" s="39"/>
      <c r="L730" s="38"/>
      <c r="M730" s="38"/>
    </row>
    <row r="731" spans="1:13" x14ac:dyDescent="0.3">
      <c r="A731" s="10">
        <v>2024</v>
      </c>
      <c r="B731" s="11" t="s">
        <v>28</v>
      </c>
      <c r="C731" s="22" t="e">
        <f>NA()</f>
        <v>#N/A</v>
      </c>
      <c r="D731" s="10">
        <v>0</v>
      </c>
      <c r="E731" s="10">
        <v>441</v>
      </c>
      <c r="F731" s="10">
        <v>243</v>
      </c>
      <c r="H731" s="39"/>
      <c r="I731" s="40"/>
      <c r="J731" s="39"/>
      <c r="K731" s="39"/>
      <c r="L731" s="38"/>
      <c r="M731" s="38"/>
    </row>
    <row r="732" spans="1:13" x14ac:dyDescent="0.3">
      <c r="A732" s="10">
        <v>2024</v>
      </c>
      <c r="B732" s="11" t="s">
        <v>29</v>
      </c>
      <c r="C732" s="22" t="e">
        <f>NA()</f>
        <v>#N/A</v>
      </c>
      <c r="D732" s="10">
        <v>0</v>
      </c>
      <c r="E732" s="10">
        <v>11</v>
      </c>
      <c r="F732" s="10">
        <v>29</v>
      </c>
      <c r="H732" s="39"/>
      <c r="I732" s="40"/>
      <c r="J732" s="39"/>
      <c r="K732" s="39"/>
      <c r="L732" s="38"/>
      <c r="M732" s="38"/>
    </row>
    <row r="733" spans="1:13" x14ac:dyDescent="0.3">
      <c r="A733" s="10">
        <v>2024</v>
      </c>
      <c r="B733" s="11" t="s">
        <v>30</v>
      </c>
      <c r="C733" s="22" t="e">
        <f>NA()</f>
        <v>#N/A</v>
      </c>
      <c r="D733" s="10">
        <v>0</v>
      </c>
      <c r="E733" s="10">
        <v>371</v>
      </c>
      <c r="F733" s="10">
        <v>304</v>
      </c>
      <c r="H733" s="39"/>
      <c r="I733" s="40"/>
      <c r="J733" s="39"/>
      <c r="K733" s="39"/>
      <c r="L733" s="38"/>
      <c r="M733" s="38"/>
    </row>
    <row r="734" spans="1:13" x14ac:dyDescent="0.3">
      <c r="A734" s="10">
        <v>2024</v>
      </c>
      <c r="B734" s="11" t="s">
        <v>31</v>
      </c>
      <c r="C734" s="22" t="e">
        <f>NA()</f>
        <v>#N/A</v>
      </c>
      <c r="D734" s="10">
        <v>0</v>
      </c>
      <c r="E734" s="10">
        <v>774</v>
      </c>
      <c r="F734" s="10">
        <v>474</v>
      </c>
      <c r="H734" s="39"/>
      <c r="I734" s="40"/>
      <c r="J734" s="39"/>
      <c r="K734" s="39"/>
      <c r="L734" s="38"/>
      <c r="M734" s="38"/>
    </row>
    <row r="735" spans="1:13" x14ac:dyDescent="0.3">
      <c r="A735" s="10">
        <v>2024</v>
      </c>
      <c r="B735" s="11" t="s">
        <v>32</v>
      </c>
      <c r="C735" s="22" t="e">
        <f>NA()</f>
        <v>#N/A</v>
      </c>
      <c r="D735" s="10">
        <v>0</v>
      </c>
      <c r="E735" s="10">
        <v>345</v>
      </c>
      <c r="F735" s="10">
        <v>470</v>
      </c>
      <c r="H735" s="39"/>
      <c r="I735" s="40"/>
      <c r="J735" s="39"/>
      <c r="K735" s="39"/>
      <c r="L735" s="38"/>
      <c r="M735" s="38"/>
    </row>
    <row r="736" spans="1:13" x14ac:dyDescent="0.3">
      <c r="A736" s="10">
        <v>2024</v>
      </c>
      <c r="B736" s="11" t="s">
        <v>33</v>
      </c>
      <c r="C736" s="22" t="e">
        <f>NA()</f>
        <v>#N/A</v>
      </c>
      <c r="D736" s="10">
        <v>0</v>
      </c>
      <c r="E736" s="10">
        <v>-71</v>
      </c>
      <c r="F736" s="10">
        <v>-186</v>
      </c>
      <c r="H736" s="39"/>
      <c r="I736" s="40"/>
      <c r="J736" s="39"/>
      <c r="K736" s="39"/>
      <c r="L736" s="38"/>
      <c r="M736" s="38"/>
    </row>
    <row r="737" spans="1:13" x14ac:dyDescent="0.3">
      <c r="A737" s="10">
        <v>2024</v>
      </c>
      <c r="B737" s="11" t="s">
        <v>34</v>
      </c>
      <c r="C737" s="22" t="e">
        <f>NA()</f>
        <v>#N/A</v>
      </c>
      <c r="D737" s="10">
        <v>0</v>
      </c>
      <c r="E737" s="10">
        <v>423</v>
      </c>
      <c r="F737" s="10">
        <v>325</v>
      </c>
      <c r="H737" s="39"/>
      <c r="I737" s="40"/>
      <c r="J737" s="39"/>
      <c r="K737" s="39"/>
      <c r="L737" s="38"/>
      <c r="M737" s="38"/>
    </row>
    <row r="738" spans="1:13" x14ac:dyDescent="0.3">
      <c r="A738" s="10">
        <v>2025</v>
      </c>
      <c r="B738" s="11" t="s">
        <v>6</v>
      </c>
      <c r="C738" s="22" t="e">
        <f>NA()</f>
        <v>#N/A</v>
      </c>
      <c r="D738" s="10">
        <v>0</v>
      </c>
      <c r="E738" s="10">
        <v>881</v>
      </c>
      <c r="F738" s="10">
        <v>759</v>
      </c>
      <c r="H738" s="39"/>
      <c r="I738" s="40"/>
      <c r="J738" s="39"/>
      <c r="K738" s="39"/>
      <c r="L738" s="38"/>
      <c r="M738" s="38"/>
    </row>
    <row r="739" spans="1:13" x14ac:dyDescent="0.3">
      <c r="A739" s="10">
        <v>2025</v>
      </c>
      <c r="B739" s="11" t="s">
        <v>7</v>
      </c>
      <c r="C739" s="22" t="e">
        <f>NA()</f>
        <v>#N/A</v>
      </c>
      <c r="D739" s="10">
        <v>0</v>
      </c>
      <c r="E739" s="10">
        <v>1940</v>
      </c>
      <c r="F739" s="10">
        <v>2250</v>
      </c>
      <c r="H739" s="39"/>
      <c r="I739" s="40"/>
      <c r="J739" s="39"/>
      <c r="K739" s="39"/>
      <c r="L739" s="38"/>
      <c r="M739" s="38"/>
    </row>
    <row r="740" spans="1:13" x14ac:dyDescent="0.3">
      <c r="A740" s="10">
        <v>2025</v>
      </c>
      <c r="B740" s="11" t="s">
        <v>8</v>
      </c>
      <c r="C740" s="22" t="e">
        <f>NA()</f>
        <v>#N/A</v>
      </c>
      <c r="D740" s="10">
        <v>0</v>
      </c>
      <c r="E740" s="10">
        <v>317</v>
      </c>
      <c r="F740" s="10">
        <v>83</v>
      </c>
      <c r="H740" s="39"/>
      <c r="I740" s="40"/>
      <c r="J740" s="39"/>
      <c r="K740" s="39"/>
      <c r="L740" s="38"/>
      <c r="M740" s="38"/>
    </row>
    <row r="741" spans="1:13" x14ac:dyDescent="0.3">
      <c r="A741" s="10">
        <v>2025</v>
      </c>
      <c r="B741" s="11" t="s">
        <v>74</v>
      </c>
      <c r="C741" s="22" t="e">
        <f>NA()</f>
        <v>#N/A</v>
      </c>
      <c r="D741" s="10">
        <v>0</v>
      </c>
      <c r="E741" s="10">
        <v>199</v>
      </c>
      <c r="F741" s="10">
        <v>-16</v>
      </c>
      <c r="H741" s="39"/>
      <c r="I741" s="40"/>
      <c r="J741" s="39"/>
      <c r="K741" s="39"/>
      <c r="L741" s="38"/>
      <c r="M741" s="38"/>
    </row>
    <row r="742" spans="1:13" x14ac:dyDescent="0.3">
      <c r="A742" s="10">
        <v>2025</v>
      </c>
      <c r="B742" s="11" t="s">
        <v>9</v>
      </c>
      <c r="C742" s="22" t="e">
        <f>NA()</f>
        <v>#N/A</v>
      </c>
      <c r="D742" s="10">
        <v>0</v>
      </c>
      <c r="E742" s="10">
        <v>3264</v>
      </c>
      <c r="F742" s="10">
        <v>4843</v>
      </c>
      <c r="H742" s="39"/>
      <c r="I742" s="40"/>
      <c r="J742" s="39"/>
      <c r="K742" s="39"/>
      <c r="L742" s="38"/>
      <c r="M742" s="38"/>
    </row>
    <row r="743" spans="1:13" x14ac:dyDescent="0.3">
      <c r="A743" s="10">
        <v>2025</v>
      </c>
      <c r="B743" s="11" t="s">
        <v>10</v>
      </c>
      <c r="C743" s="22" t="e">
        <f>NA()</f>
        <v>#N/A</v>
      </c>
      <c r="D743" s="10">
        <v>0</v>
      </c>
      <c r="E743" s="10">
        <v>-8</v>
      </c>
      <c r="F743" s="10">
        <v>-35</v>
      </c>
      <c r="H743" s="39"/>
      <c r="I743" s="40"/>
      <c r="J743" s="39"/>
      <c r="K743" s="39"/>
      <c r="L743" s="38"/>
      <c r="M743" s="38"/>
    </row>
    <row r="744" spans="1:13" x14ac:dyDescent="0.3">
      <c r="A744" s="10">
        <v>2025</v>
      </c>
      <c r="B744" s="11" t="s">
        <v>75</v>
      </c>
      <c r="C744" s="22" t="e">
        <f>NA()</f>
        <v>#N/A</v>
      </c>
      <c r="D744" s="10">
        <v>0</v>
      </c>
      <c r="E744" s="10">
        <v>137</v>
      </c>
      <c r="F744" s="10">
        <v>-65</v>
      </c>
      <c r="H744" s="39"/>
      <c r="I744" s="40"/>
      <c r="J744" s="39"/>
      <c r="K744" s="39"/>
      <c r="L744" s="38"/>
      <c r="M744" s="38"/>
    </row>
    <row r="745" spans="1:13" x14ac:dyDescent="0.3">
      <c r="A745" s="10">
        <v>2025</v>
      </c>
      <c r="B745" s="11" t="s">
        <v>11</v>
      </c>
      <c r="C745" s="22" t="e">
        <f>NA()</f>
        <v>#N/A</v>
      </c>
      <c r="D745" s="10">
        <v>0</v>
      </c>
      <c r="E745" s="10">
        <v>252</v>
      </c>
      <c r="F745" s="10">
        <v>316</v>
      </c>
      <c r="H745" s="39"/>
      <c r="I745" s="40"/>
      <c r="J745" s="39"/>
      <c r="K745" s="39"/>
      <c r="L745" s="38"/>
      <c r="M745" s="38"/>
    </row>
    <row r="746" spans="1:13" x14ac:dyDescent="0.3">
      <c r="A746" s="10">
        <v>2025</v>
      </c>
      <c r="B746" s="11" t="s">
        <v>12</v>
      </c>
      <c r="C746" s="22" t="e">
        <f>NA()</f>
        <v>#N/A</v>
      </c>
      <c r="D746" s="10">
        <v>0</v>
      </c>
      <c r="E746" s="10">
        <v>129</v>
      </c>
      <c r="F746" s="10">
        <v>59</v>
      </c>
      <c r="H746" s="39"/>
      <c r="I746" s="40"/>
      <c r="J746" s="39"/>
      <c r="K746" s="39"/>
      <c r="L746" s="38"/>
      <c r="M746" s="38"/>
    </row>
    <row r="747" spans="1:13" x14ac:dyDescent="0.3">
      <c r="A747" s="10">
        <v>2025</v>
      </c>
      <c r="B747" s="11" t="s">
        <v>13</v>
      </c>
      <c r="C747" s="22" t="e">
        <f>NA()</f>
        <v>#N/A</v>
      </c>
      <c r="D747" s="10">
        <v>0</v>
      </c>
      <c r="E747" s="10">
        <v>178</v>
      </c>
      <c r="F747" s="10">
        <v>54</v>
      </c>
      <c r="H747" s="39"/>
      <c r="I747" s="40"/>
      <c r="J747" s="39"/>
      <c r="K747" s="39"/>
      <c r="L747" s="38"/>
      <c r="M747" s="38"/>
    </row>
    <row r="748" spans="1:13" x14ac:dyDescent="0.3">
      <c r="A748" s="10">
        <v>2025</v>
      </c>
      <c r="B748" s="11" t="s">
        <v>14</v>
      </c>
      <c r="C748" s="22" t="e">
        <f>NA()</f>
        <v>#N/A</v>
      </c>
      <c r="D748" s="10">
        <v>0</v>
      </c>
      <c r="E748" s="10">
        <v>705</v>
      </c>
      <c r="F748" s="10">
        <v>838</v>
      </c>
      <c r="H748" s="39"/>
      <c r="I748" s="40"/>
      <c r="J748" s="39"/>
      <c r="K748" s="39"/>
      <c r="L748" s="38"/>
      <c r="M748" s="38"/>
    </row>
    <row r="749" spans="1:13" x14ac:dyDescent="0.3">
      <c r="A749" s="10">
        <v>2025</v>
      </c>
      <c r="B749" s="11" t="s">
        <v>15</v>
      </c>
      <c r="C749" s="22" t="e">
        <f>NA()</f>
        <v>#N/A</v>
      </c>
      <c r="D749" s="10">
        <v>0</v>
      </c>
      <c r="E749" s="10">
        <v>307</v>
      </c>
      <c r="F749" s="10">
        <v>216</v>
      </c>
      <c r="H749" s="39"/>
      <c r="I749" s="40"/>
      <c r="J749" s="39"/>
      <c r="K749" s="39"/>
      <c r="L749" s="38"/>
      <c r="M749" s="38"/>
    </row>
    <row r="750" spans="1:13" x14ac:dyDescent="0.3">
      <c r="A750" s="10">
        <v>2025</v>
      </c>
      <c r="B750" s="11" t="s">
        <v>16</v>
      </c>
      <c r="C750" s="22" t="e">
        <f>NA()</f>
        <v>#N/A</v>
      </c>
      <c r="D750" s="10">
        <v>0</v>
      </c>
      <c r="E750" s="10">
        <v>606</v>
      </c>
      <c r="F750" s="10">
        <v>554</v>
      </c>
      <c r="H750" s="39"/>
      <c r="I750" s="40"/>
      <c r="J750" s="39"/>
      <c r="K750" s="39"/>
      <c r="L750" s="38"/>
      <c r="M750" s="38"/>
    </row>
    <row r="751" spans="1:13" x14ac:dyDescent="0.3">
      <c r="A751" s="10">
        <v>2025</v>
      </c>
      <c r="B751" s="11" t="s">
        <v>17</v>
      </c>
      <c r="C751" s="22" t="e">
        <f>NA()</f>
        <v>#N/A</v>
      </c>
      <c r="D751" s="10">
        <v>0</v>
      </c>
      <c r="E751" s="10">
        <v>1329</v>
      </c>
      <c r="F751" s="10">
        <v>1169</v>
      </c>
      <c r="H751" s="39"/>
      <c r="I751" s="40"/>
      <c r="J751" s="39"/>
      <c r="K751" s="39"/>
      <c r="L751" s="38"/>
      <c r="M751" s="38"/>
    </row>
    <row r="752" spans="1:13" x14ac:dyDescent="0.3">
      <c r="A752" s="10">
        <v>2025</v>
      </c>
      <c r="B752" s="11" t="s">
        <v>18</v>
      </c>
      <c r="C752" s="22" t="e">
        <f>NA()</f>
        <v>#N/A</v>
      </c>
      <c r="D752" s="10">
        <v>0</v>
      </c>
      <c r="E752" s="10">
        <v>364</v>
      </c>
      <c r="F752" s="10">
        <v>645</v>
      </c>
      <c r="H752" s="39"/>
      <c r="I752" s="40"/>
      <c r="J752" s="39"/>
      <c r="K752" s="39"/>
      <c r="L752" s="38"/>
      <c r="M752" s="38"/>
    </row>
    <row r="753" spans="1:13" x14ac:dyDescent="0.3">
      <c r="A753" s="10">
        <v>2025</v>
      </c>
      <c r="B753" s="11" t="s">
        <v>19</v>
      </c>
      <c r="C753" s="22" t="e">
        <f>NA()</f>
        <v>#N/A</v>
      </c>
      <c r="D753" s="10">
        <v>0</v>
      </c>
      <c r="E753" s="10">
        <v>514</v>
      </c>
      <c r="F753" s="10">
        <v>369</v>
      </c>
      <c r="H753" s="39"/>
      <c r="I753" s="40"/>
      <c r="J753" s="39"/>
      <c r="K753" s="39"/>
      <c r="L753" s="38"/>
      <c r="M753" s="38"/>
    </row>
    <row r="754" spans="1:13" x14ac:dyDescent="0.3">
      <c r="A754" s="10">
        <v>2025</v>
      </c>
      <c r="B754" s="11" t="s">
        <v>20</v>
      </c>
      <c r="C754" s="22" t="e">
        <f>NA()</f>
        <v>#N/A</v>
      </c>
      <c r="D754" s="10">
        <v>0</v>
      </c>
      <c r="E754" s="10">
        <v>-221</v>
      </c>
      <c r="F754" s="10">
        <v>-289</v>
      </c>
      <c r="H754" s="39"/>
      <c r="I754" s="40"/>
      <c r="J754" s="39"/>
      <c r="K754" s="39"/>
      <c r="L754" s="38"/>
      <c r="M754" s="38"/>
    </row>
    <row r="755" spans="1:13" x14ac:dyDescent="0.3">
      <c r="A755" s="10">
        <v>2025</v>
      </c>
      <c r="B755" s="11" t="s">
        <v>21</v>
      </c>
      <c r="C755" s="22" t="e">
        <f>NA()</f>
        <v>#N/A</v>
      </c>
      <c r="D755" s="10">
        <v>0</v>
      </c>
      <c r="E755" s="10">
        <v>557</v>
      </c>
      <c r="F755" s="10">
        <v>585</v>
      </c>
      <c r="H755" s="39"/>
      <c r="I755" s="40"/>
      <c r="J755" s="39"/>
      <c r="K755" s="39"/>
      <c r="L755" s="38"/>
      <c r="M755" s="38"/>
    </row>
    <row r="756" spans="1:13" x14ac:dyDescent="0.3">
      <c r="A756" s="10">
        <v>2025</v>
      </c>
      <c r="B756" s="11" t="s">
        <v>22</v>
      </c>
      <c r="C756" s="22" t="e">
        <f>NA()</f>
        <v>#N/A</v>
      </c>
      <c r="D756" s="10">
        <v>0</v>
      </c>
      <c r="E756" s="10">
        <v>194</v>
      </c>
      <c r="F756" s="10">
        <v>94</v>
      </c>
      <c r="H756" s="39"/>
      <c r="I756" s="40"/>
      <c r="J756" s="39"/>
      <c r="K756" s="39"/>
      <c r="L756" s="38"/>
      <c r="M756" s="38"/>
    </row>
    <row r="757" spans="1:13" x14ac:dyDescent="0.3">
      <c r="A757" s="10">
        <v>2025</v>
      </c>
      <c r="B757" s="11" t="s">
        <v>23</v>
      </c>
      <c r="C757" s="22" t="e">
        <f>NA()</f>
        <v>#N/A</v>
      </c>
      <c r="D757" s="10">
        <v>0</v>
      </c>
      <c r="E757" s="10">
        <v>19</v>
      </c>
      <c r="F757" s="10">
        <v>14</v>
      </c>
      <c r="H757" s="39"/>
      <c r="I757" s="40"/>
      <c r="J757" s="39"/>
      <c r="K757" s="39"/>
      <c r="L757" s="38"/>
      <c r="M757" s="38"/>
    </row>
    <row r="758" spans="1:13" x14ac:dyDescent="0.3">
      <c r="A758" s="10">
        <v>2025</v>
      </c>
      <c r="B758" s="11" t="s">
        <v>24</v>
      </c>
      <c r="C758" s="22" t="e">
        <f>NA()</f>
        <v>#N/A</v>
      </c>
      <c r="D758" s="10">
        <v>0</v>
      </c>
      <c r="E758" s="10">
        <v>46</v>
      </c>
      <c r="F758" s="10">
        <v>-79</v>
      </c>
      <c r="H758" s="39"/>
      <c r="I758" s="40"/>
      <c r="J758" s="39"/>
      <c r="K758" s="39"/>
      <c r="L758" s="38"/>
      <c r="M758" s="38"/>
    </row>
    <row r="759" spans="1:13" x14ac:dyDescent="0.3">
      <c r="A759" s="10">
        <v>2025</v>
      </c>
      <c r="B759" s="11" t="s">
        <v>25</v>
      </c>
      <c r="C759" s="22" t="e">
        <f>NA()</f>
        <v>#N/A</v>
      </c>
      <c r="D759" s="10">
        <v>0</v>
      </c>
      <c r="E759" s="10">
        <v>-74</v>
      </c>
      <c r="F759" s="10">
        <v>-341</v>
      </c>
      <c r="H759" s="39"/>
      <c r="I759" s="40"/>
      <c r="J759" s="39"/>
      <c r="K759" s="39"/>
      <c r="L759" s="38"/>
      <c r="M759" s="38"/>
    </row>
    <row r="760" spans="1:13" x14ac:dyDescent="0.3">
      <c r="A760" s="10">
        <v>2025</v>
      </c>
      <c r="B760" s="11" t="s">
        <v>26</v>
      </c>
      <c r="C760" s="22" t="e">
        <f>NA()</f>
        <v>#N/A</v>
      </c>
      <c r="D760" s="10">
        <v>0</v>
      </c>
      <c r="E760" s="10">
        <v>92</v>
      </c>
      <c r="F760" s="10">
        <v>77</v>
      </c>
      <c r="H760" s="39"/>
      <c r="I760" s="40"/>
      <c r="J760" s="39"/>
      <c r="K760" s="39"/>
      <c r="L760" s="38"/>
      <c r="M760" s="38"/>
    </row>
    <row r="761" spans="1:13" x14ac:dyDescent="0.3">
      <c r="A761" s="10">
        <v>2025</v>
      </c>
      <c r="B761" s="11" t="s">
        <v>76</v>
      </c>
      <c r="C761" s="22" t="e">
        <f>NA()</f>
        <v>#N/A</v>
      </c>
      <c r="D761" s="10">
        <v>0</v>
      </c>
      <c r="E761" s="10">
        <v>1155</v>
      </c>
      <c r="F761" s="10">
        <v>1456</v>
      </c>
      <c r="H761" s="39"/>
      <c r="I761" s="40"/>
      <c r="J761" s="39"/>
      <c r="K761" s="39"/>
      <c r="L761" s="38"/>
      <c r="M761" s="38"/>
    </row>
    <row r="762" spans="1:13" x14ac:dyDescent="0.3">
      <c r="A762" s="10">
        <v>2025</v>
      </c>
      <c r="B762" s="11" t="s">
        <v>27</v>
      </c>
      <c r="C762" s="22" t="e">
        <f>NA()</f>
        <v>#N/A</v>
      </c>
      <c r="D762" s="10">
        <v>0</v>
      </c>
      <c r="E762" s="10">
        <v>308</v>
      </c>
      <c r="F762" s="10">
        <v>280</v>
      </c>
      <c r="H762" s="39"/>
      <c r="I762" s="40"/>
      <c r="J762" s="39"/>
      <c r="K762" s="39"/>
      <c r="L762" s="38"/>
      <c r="M762" s="38"/>
    </row>
    <row r="763" spans="1:13" x14ac:dyDescent="0.3">
      <c r="A763" s="10">
        <v>2025</v>
      </c>
      <c r="B763" s="11" t="s">
        <v>28</v>
      </c>
      <c r="C763" s="22" t="e">
        <f>NA()</f>
        <v>#N/A</v>
      </c>
      <c r="D763" s="10">
        <v>0</v>
      </c>
      <c r="E763" s="10">
        <v>446</v>
      </c>
      <c r="F763" s="10">
        <v>239</v>
      </c>
      <c r="H763" s="39"/>
      <c r="I763" s="40"/>
      <c r="J763" s="39"/>
      <c r="K763" s="39"/>
      <c r="L763" s="38"/>
      <c r="M763" s="38"/>
    </row>
    <row r="764" spans="1:13" x14ac:dyDescent="0.3">
      <c r="A764" s="10">
        <v>2025</v>
      </c>
      <c r="B764" s="11" t="s">
        <v>29</v>
      </c>
      <c r="C764" s="22" t="e">
        <f>NA()</f>
        <v>#N/A</v>
      </c>
      <c r="D764" s="10">
        <v>0</v>
      </c>
      <c r="E764" s="10">
        <v>11</v>
      </c>
      <c r="F764" s="10">
        <v>30</v>
      </c>
      <c r="H764" s="39"/>
      <c r="I764" s="40"/>
      <c r="J764" s="39"/>
      <c r="K764" s="39"/>
      <c r="L764" s="38"/>
      <c r="M764" s="38"/>
    </row>
    <row r="765" spans="1:13" x14ac:dyDescent="0.3">
      <c r="A765" s="10">
        <v>2025</v>
      </c>
      <c r="B765" s="11" t="s">
        <v>30</v>
      </c>
      <c r="C765" s="22" t="e">
        <f>NA()</f>
        <v>#N/A</v>
      </c>
      <c r="D765" s="10">
        <v>0</v>
      </c>
      <c r="E765" s="10">
        <v>371</v>
      </c>
      <c r="F765" s="10">
        <v>311</v>
      </c>
      <c r="H765" s="39"/>
      <c r="I765" s="40"/>
      <c r="J765" s="39"/>
      <c r="K765" s="39"/>
      <c r="L765" s="38"/>
      <c r="M765" s="38"/>
    </row>
    <row r="766" spans="1:13" x14ac:dyDescent="0.3">
      <c r="A766" s="10">
        <v>2025</v>
      </c>
      <c r="B766" s="11" t="s">
        <v>31</v>
      </c>
      <c r="C766" s="22" t="e">
        <f>NA()</f>
        <v>#N/A</v>
      </c>
      <c r="D766" s="10">
        <v>0</v>
      </c>
      <c r="E766" s="10">
        <v>769</v>
      </c>
      <c r="F766" s="10">
        <v>471</v>
      </c>
      <c r="H766" s="39"/>
      <c r="I766" s="40"/>
      <c r="J766" s="39"/>
      <c r="K766" s="39"/>
      <c r="L766" s="38"/>
      <c r="M766" s="38"/>
    </row>
    <row r="767" spans="1:13" x14ac:dyDescent="0.3">
      <c r="A767" s="10">
        <v>2025</v>
      </c>
      <c r="B767" s="11" t="s">
        <v>32</v>
      </c>
      <c r="C767" s="22" t="e">
        <f>NA()</f>
        <v>#N/A</v>
      </c>
      <c r="D767" s="10">
        <v>0</v>
      </c>
      <c r="E767" s="10">
        <v>349</v>
      </c>
      <c r="F767" s="10">
        <v>466</v>
      </c>
      <c r="H767" s="39"/>
      <c r="I767" s="40"/>
      <c r="J767" s="39"/>
      <c r="K767" s="39"/>
      <c r="L767" s="38"/>
      <c r="M767" s="38"/>
    </row>
    <row r="768" spans="1:13" x14ac:dyDescent="0.3">
      <c r="A768" s="10">
        <v>2025</v>
      </c>
      <c r="B768" s="11" t="s">
        <v>33</v>
      </c>
      <c r="C768" s="22" t="e">
        <f>NA()</f>
        <v>#N/A</v>
      </c>
      <c r="D768" s="10">
        <v>0</v>
      </c>
      <c r="E768" s="10">
        <v>-67</v>
      </c>
      <c r="F768" s="10">
        <v>-189</v>
      </c>
      <c r="H768" s="39"/>
      <c r="I768" s="40"/>
      <c r="J768" s="39"/>
      <c r="K768" s="39"/>
      <c r="L768" s="38"/>
      <c r="M768" s="38"/>
    </row>
    <row r="769" spans="1:13" x14ac:dyDescent="0.3">
      <c r="A769" s="10">
        <v>2025</v>
      </c>
      <c r="B769" s="11" t="s">
        <v>34</v>
      </c>
      <c r="C769" s="22" t="e">
        <f>NA()</f>
        <v>#N/A</v>
      </c>
      <c r="D769" s="10">
        <v>0</v>
      </c>
      <c r="E769" s="10">
        <v>431</v>
      </c>
      <c r="F769" s="10">
        <v>336</v>
      </c>
      <c r="H769" s="39"/>
      <c r="I769" s="40"/>
      <c r="J769" s="39"/>
      <c r="K769" s="39"/>
      <c r="L769" s="38"/>
      <c r="M769" s="38"/>
    </row>
    <row r="770" spans="1:13" x14ac:dyDescent="0.3">
      <c r="A770" s="10">
        <v>2026</v>
      </c>
      <c r="B770" s="11" t="s">
        <v>6</v>
      </c>
      <c r="C770" s="22" t="e">
        <f>NA()</f>
        <v>#N/A</v>
      </c>
      <c r="D770" s="10">
        <v>0</v>
      </c>
      <c r="E770" s="10">
        <v>899</v>
      </c>
      <c r="F770" s="10">
        <v>775</v>
      </c>
      <c r="H770" s="39"/>
      <c r="I770" s="40"/>
      <c r="J770" s="39"/>
      <c r="K770" s="39"/>
      <c r="L770" s="38"/>
      <c r="M770" s="38"/>
    </row>
    <row r="771" spans="1:13" x14ac:dyDescent="0.3">
      <c r="A771" s="10">
        <v>2026</v>
      </c>
      <c r="B771" s="11" t="s">
        <v>7</v>
      </c>
      <c r="C771" s="22" t="e">
        <f>NA()</f>
        <v>#N/A</v>
      </c>
      <c r="D771" s="10">
        <v>0</v>
      </c>
      <c r="E771" s="10">
        <v>1905</v>
      </c>
      <c r="F771" s="10">
        <v>2230</v>
      </c>
      <c r="H771" s="39"/>
      <c r="I771" s="40"/>
      <c r="J771" s="39"/>
      <c r="K771" s="39"/>
      <c r="L771" s="38"/>
      <c r="M771" s="38"/>
    </row>
    <row r="772" spans="1:13" x14ac:dyDescent="0.3">
      <c r="A772" s="10">
        <v>2026</v>
      </c>
      <c r="B772" s="11" t="s">
        <v>8</v>
      </c>
      <c r="C772" s="22" t="e">
        <f>NA()</f>
        <v>#N/A</v>
      </c>
      <c r="D772" s="10">
        <v>0</v>
      </c>
      <c r="E772" s="10">
        <v>313</v>
      </c>
      <c r="F772" s="10">
        <v>82</v>
      </c>
      <c r="H772" s="39"/>
      <c r="I772" s="40"/>
      <c r="J772" s="39"/>
      <c r="K772" s="39"/>
      <c r="L772" s="38"/>
      <c r="M772" s="38"/>
    </row>
    <row r="773" spans="1:13" x14ac:dyDescent="0.3">
      <c r="A773" s="10">
        <v>2026</v>
      </c>
      <c r="B773" s="11" t="s">
        <v>74</v>
      </c>
      <c r="C773" s="22" t="e">
        <f>NA()</f>
        <v>#N/A</v>
      </c>
      <c r="D773" s="10">
        <v>0</v>
      </c>
      <c r="E773" s="10">
        <v>214</v>
      </c>
      <c r="F773" s="10">
        <v>-10</v>
      </c>
      <c r="H773" s="39"/>
      <c r="I773" s="40"/>
      <c r="J773" s="39"/>
      <c r="K773" s="39"/>
      <c r="L773" s="38"/>
      <c r="M773" s="38"/>
    </row>
    <row r="774" spans="1:13" x14ac:dyDescent="0.3">
      <c r="A774" s="10">
        <v>2026</v>
      </c>
      <c r="B774" s="11" t="s">
        <v>9</v>
      </c>
      <c r="C774" s="22" t="e">
        <f>NA()</f>
        <v>#N/A</v>
      </c>
      <c r="D774" s="10">
        <v>0</v>
      </c>
      <c r="E774" s="10">
        <v>3170</v>
      </c>
      <c r="F774" s="10">
        <v>4865</v>
      </c>
      <c r="H774" s="39"/>
      <c r="I774" s="40"/>
      <c r="J774" s="39"/>
      <c r="K774" s="39"/>
      <c r="L774" s="38"/>
      <c r="M774" s="38"/>
    </row>
    <row r="775" spans="1:13" x14ac:dyDescent="0.3">
      <c r="A775" s="10">
        <v>2026</v>
      </c>
      <c r="B775" s="11" t="s">
        <v>10</v>
      </c>
      <c r="C775" s="22" t="e">
        <f>NA()</f>
        <v>#N/A</v>
      </c>
      <c r="D775" s="10">
        <v>0</v>
      </c>
      <c r="E775" s="10">
        <v>-13</v>
      </c>
      <c r="F775" s="10">
        <v>-34</v>
      </c>
      <c r="H775" s="39"/>
      <c r="I775" s="40"/>
      <c r="J775" s="39"/>
      <c r="K775" s="39"/>
      <c r="L775" s="38"/>
      <c r="M775" s="38"/>
    </row>
    <row r="776" spans="1:13" x14ac:dyDescent="0.3">
      <c r="A776" s="10">
        <v>2026</v>
      </c>
      <c r="B776" s="11" t="s">
        <v>75</v>
      </c>
      <c r="C776" s="22" t="e">
        <f>NA()</f>
        <v>#N/A</v>
      </c>
      <c r="D776" s="10">
        <v>0</v>
      </c>
      <c r="E776" s="10">
        <v>152</v>
      </c>
      <c r="F776" s="10">
        <v>-61</v>
      </c>
      <c r="H776" s="39"/>
      <c r="I776" s="40"/>
      <c r="J776" s="39"/>
      <c r="K776" s="39"/>
      <c r="L776" s="38"/>
      <c r="M776" s="38"/>
    </row>
    <row r="777" spans="1:13" x14ac:dyDescent="0.3">
      <c r="A777" s="10">
        <v>2026</v>
      </c>
      <c r="B777" s="11" t="s">
        <v>11</v>
      </c>
      <c r="C777" s="22" t="e">
        <f>NA()</f>
        <v>#N/A</v>
      </c>
      <c r="D777" s="10">
        <v>0</v>
      </c>
      <c r="E777" s="10">
        <v>267</v>
      </c>
      <c r="F777" s="10">
        <v>331</v>
      </c>
      <c r="H777" s="39"/>
      <c r="I777" s="40"/>
      <c r="J777" s="39"/>
      <c r="K777" s="39"/>
      <c r="L777" s="38"/>
      <c r="M777" s="38"/>
    </row>
    <row r="778" spans="1:13" x14ac:dyDescent="0.3">
      <c r="A778" s="10">
        <v>2026</v>
      </c>
      <c r="B778" s="11" t="s">
        <v>12</v>
      </c>
      <c r="C778" s="22" t="e">
        <f>NA()</f>
        <v>#N/A</v>
      </c>
      <c r="D778" s="10">
        <v>0</v>
      </c>
      <c r="E778" s="10">
        <v>124</v>
      </c>
      <c r="F778" s="10">
        <v>57</v>
      </c>
      <c r="H778" s="39"/>
      <c r="I778" s="40"/>
      <c r="J778" s="39"/>
      <c r="K778" s="39"/>
      <c r="L778" s="38"/>
      <c r="M778" s="38"/>
    </row>
    <row r="779" spans="1:13" x14ac:dyDescent="0.3">
      <c r="A779" s="10">
        <v>2026</v>
      </c>
      <c r="B779" s="11" t="s">
        <v>13</v>
      </c>
      <c r="C779" s="22" t="e">
        <f>NA()</f>
        <v>#N/A</v>
      </c>
      <c r="D779" s="10">
        <v>0</v>
      </c>
      <c r="E779" s="10">
        <v>189</v>
      </c>
      <c r="F779" s="10">
        <v>69</v>
      </c>
      <c r="H779" s="39"/>
      <c r="I779" s="40"/>
      <c r="J779" s="39"/>
      <c r="K779" s="39"/>
      <c r="L779" s="38"/>
      <c r="M779" s="38"/>
    </row>
    <row r="780" spans="1:13" x14ac:dyDescent="0.3">
      <c r="A780" s="10">
        <v>2026</v>
      </c>
      <c r="B780" s="11" t="s">
        <v>14</v>
      </c>
      <c r="C780" s="22" t="e">
        <f>NA()</f>
        <v>#N/A</v>
      </c>
      <c r="D780" s="10">
        <v>0</v>
      </c>
      <c r="E780" s="10">
        <v>711</v>
      </c>
      <c r="F780" s="10">
        <v>853</v>
      </c>
      <c r="H780" s="39"/>
      <c r="I780" s="40"/>
      <c r="J780" s="39"/>
      <c r="K780" s="39"/>
      <c r="L780" s="38"/>
      <c r="M780" s="38"/>
    </row>
    <row r="781" spans="1:13" x14ac:dyDescent="0.3">
      <c r="A781" s="10">
        <v>2026</v>
      </c>
      <c r="B781" s="11" t="s">
        <v>15</v>
      </c>
      <c r="C781" s="22" t="e">
        <f>NA()</f>
        <v>#N/A</v>
      </c>
      <c r="D781" s="10">
        <v>0</v>
      </c>
      <c r="E781" s="10">
        <v>303</v>
      </c>
      <c r="F781" s="10">
        <v>226</v>
      </c>
      <c r="H781" s="39"/>
      <c r="I781" s="40"/>
      <c r="J781" s="39"/>
      <c r="K781" s="39"/>
      <c r="L781" s="38"/>
      <c r="M781" s="38"/>
    </row>
    <row r="782" spans="1:13" x14ac:dyDescent="0.3">
      <c r="A782" s="10">
        <v>2026</v>
      </c>
      <c r="B782" s="11" t="s">
        <v>16</v>
      </c>
      <c r="C782" s="22" t="e">
        <f>NA()</f>
        <v>#N/A</v>
      </c>
      <c r="D782" s="10">
        <v>0</v>
      </c>
      <c r="E782" s="10">
        <v>604</v>
      </c>
      <c r="F782" s="10">
        <v>550</v>
      </c>
      <c r="H782" s="39"/>
      <c r="I782" s="40"/>
      <c r="J782" s="39"/>
      <c r="K782" s="39"/>
      <c r="L782" s="38"/>
      <c r="M782" s="38"/>
    </row>
    <row r="783" spans="1:13" x14ac:dyDescent="0.3">
      <c r="A783" s="10">
        <v>2026</v>
      </c>
      <c r="B783" s="11" t="s">
        <v>17</v>
      </c>
      <c r="C783" s="22" t="e">
        <f>NA()</f>
        <v>#N/A</v>
      </c>
      <c r="D783" s="10">
        <v>0</v>
      </c>
      <c r="E783" s="10">
        <v>1333</v>
      </c>
      <c r="F783" s="10">
        <v>1153</v>
      </c>
      <c r="H783" s="39"/>
      <c r="I783" s="40"/>
      <c r="J783" s="39"/>
      <c r="K783" s="39"/>
      <c r="L783" s="38"/>
      <c r="M783" s="38"/>
    </row>
    <row r="784" spans="1:13" x14ac:dyDescent="0.3">
      <c r="A784" s="10">
        <v>2026</v>
      </c>
      <c r="B784" s="11" t="s">
        <v>18</v>
      </c>
      <c r="C784" s="22" t="e">
        <f>NA()</f>
        <v>#N/A</v>
      </c>
      <c r="D784" s="10">
        <v>0</v>
      </c>
      <c r="E784" s="10">
        <v>399</v>
      </c>
      <c r="F784" s="10">
        <v>644</v>
      </c>
      <c r="H784" s="39"/>
      <c r="I784" s="40"/>
      <c r="J784" s="39"/>
      <c r="K784" s="39"/>
      <c r="L784" s="38"/>
      <c r="M784" s="38"/>
    </row>
    <row r="785" spans="1:13" x14ac:dyDescent="0.3">
      <c r="A785" s="10">
        <v>2026</v>
      </c>
      <c r="B785" s="11" t="s">
        <v>19</v>
      </c>
      <c r="C785" s="22" t="e">
        <f>NA()</f>
        <v>#N/A</v>
      </c>
      <c r="D785" s="10">
        <v>0</v>
      </c>
      <c r="E785" s="10">
        <v>516</v>
      </c>
      <c r="F785" s="10">
        <v>365</v>
      </c>
      <c r="H785" s="39"/>
      <c r="I785" s="40"/>
      <c r="J785" s="39"/>
      <c r="K785" s="39"/>
      <c r="L785" s="38"/>
      <c r="M785" s="38"/>
    </row>
    <row r="786" spans="1:13" x14ac:dyDescent="0.3">
      <c r="A786" s="10">
        <v>2026</v>
      </c>
      <c r="B786" s="11" t="s">
        <v>20</v>
      </c>
      <c r="C786" s="22" t="e">
        <f>NA()</f>
        <v>#N/A</v>
      </c>
      <c r="D786" s="10">
        <v>0</v>
      </c>
      <c r="E786" s="10">
        <v>-224</v>
      </c>
      <c r="F786" s="10">
        <v>-286</v>
      </c>
      <c r="H786" s="39"/>
      <c r="I786" s="40"/>
      <c r="J786" s="39"/>
      <c r="K786" s="39"/>
      <c r="L786" s="38"/>
      <c r="M786" s="38"/>
    </row>
    <row r="787" spans="1:13" x14ac:dyDescent="0.3">
      <c r="A787" s="10">
        <v>2026</v>
      </c>
      <c r="B787" s="11" t="s">
        <v>21</v>
      </c>
      <c r="C787" s="22" t="e">
        <f>NA()</f>
        <v>#N/A</v>
      </c>
      <c r="D787" s="10">
        <v>0</v>
      </c>
      <c r="E787" s="10">
        <v>561</v>
      </c>
      <c r="F787" s="10">
        <v>584</v>
      </c>
      <c r="H787" s="39"/>
      <c r="I787" s="40"/>
      <c r="J787" s="39"/>
      <c r="K787" s="39"/>
      <c r="L787" s="38"/>
      <c r="M787" s="38"/>
    </row>
    <row r="788" spans="1:13" x14ac:dyDescent="0.3">
      <c r="A788" s="10">
        <v>2026</v>
      </c>
      <c r="B788" s="11" t="s">
        <v>22</v>
      </c>
      <c r="C788" s="22" t="e">
        <f>NA()</f>
        <v>#N/A</v>
      </c>
      <c r="D788" s="10">
        <v>0</v>
      </c>
      <c r="E788" s="10">
        <v>185</v>
      </c>
      <c r="F788" s="10">
        <v>79</v>
      </c>
      <c r="H788" s="39"/>
      <c r="I788" s="40"/>
      <c r="J788" s="39"/>
      <c r="K788" s="39"/>
      <c r="L788" s="38"/>
      <c r="M788" s="38"/>
    </row>
    <row r="789" spans="1:13" x14ac:dyDescent="0.3">
      <c r="A789" s="10">
        <v>2026</v>
      </c>
      <c r="B789" s="11" t="s">
        <v>23</v>
      </c>
      <c r="C789" s="22" t="e">
        <f>NA()</f>
        <v>#N/A</v>
      </c>
      <c r="D789" s="10">
        <v>0</v>
      </c>
      <c r="E789" s="10">
        <v>19</v>
      </c>
      <c r="F789" s="10">
        <v>11</v>
      </c>
      <c r="H789" s="39"/>
      <c r="I789" s="40"/>
      <c r="J789" s="39"/>
      <c r="K789" s="39"/>
      <c r="L789" s="38"/>
      <c r="M789" s="38"/>
    </row>
    <row r="790" spans="1:13" x14ac:dyDescent="0.3">
      <c r="A790" s="10">
        <v>2026</v>
      </c>
      <c r="B790" s="11" t="s">
        <v>24</v>
      </c>
      <c r="C790" s="22" t="e">
        <f>NA()</f>
        <v>#N/A</v>
      </c>
      <c r="D790" s="10">
        <v>0</v>
      </c>
      <c r="E790" s="10">
        <v>56</v>
      </c>
      <c r="F790" s="10">
        <v>-76</v>
      </c>
      <c r="H790" s="39"/>
      <c r="I790" s="40"/>
      <c r="J790" s="39"/>
      <c r="K790" s="39"/>
      <c r="L790" s="38"/>
      <c r="M790" s="38"/>
    </row>
    <row r="791" spans="1:13" x14ac:dyDescent="0.3">
      <c r="A791" s="10">
        <v>2026</v>
      </c>
      <c r="B791" s="11" t="s">
        <v>25</v>
      </c>
      <c r="C791" s="22" t="e">
        <f>NA()</f>
        <v>#N/A</v>
      </c>
      <c r="D791" s="10">
        <v>0</v>
      </c>
      <c r="E791" s="10">
        <v>-75</v>
      </c>
      <c r="F791" s="10">
        <v>-355</v>
      </c>
      <c r="H791" s="39"/>
      <c r="I791" s="40"/>
      <c r="J791" s="39"/>
      <c r="K791" s="39"/>
      <c r="L791" s="38"/>
      <c r="M791" s="38"/>
    </row>
    <row r="792" spans="1:13" x14ac:dyDescent="0.3">
      <c r="A792" s="10">
        <v>2026</v>
      </c>
      <c r="B792" s="11" t="s">
        <v>26</v>
      </c>
      <c r="C792" s="22" t="e">
        <f>NA()</f>
        <v>#N/A</v>
      </c>
      <c r="D792" s="10">
        <v>0</v>
      </c>
      <c r="E792" s="10">
        <v>95</v>
      </c>
      <c r="F792" s="10">
        <v>77</v>
      </c>
      <c r="H792" s="39"/>
      <c r="I792" s="40"/>
      <c r="J792" s="39"/>
      <c r="K792" s="39"/>
      <c r="L792" s="38"/>
      <c r="M792" s="38"/>
    </row>
    <row r="793" spans="1:13" x14ac:dyDescent="0.3">
      <c r="A793" s="10">
        <v>2026</v>
      </c>
      <c r="B793" s="11" t="s">
        <v>76</v>
      </c>
      <c r="C793" s="22" t="e">
        <f>NA()</f>
        <v>#N/A</v>
      </c>
      <c r="D793" s="10">
        <v>0</v>
      </c>
      <c r="E793" s="10">
        <v>1153</v>
      </c>
      <c r="F793" s="10">
        <v>1459</v>
      </c>
      <c r="H793" s="39"/>
      <c r="I793" s="40"/>
      <c r="J793" s="39"/>
      <c r="K793" s="39"/>
      <c r="L793" s="38"/>
      <c r="M793" s="38"/>
    </row>
    <row r="794" spans="1:13" x14ac:dyDescent="0.3">
      <c r="A794" s="10">
        <v>2026</v>
      </c>
      <c r="B794" s="11" t="s">
        <v>27</v>
      </c>
      <c r="C794" s="22" t="e">
        <f>NA()</f>
        <v>#N/A</v>
      </c>
      <c r="D794" s="10">
        <v>0</v>
      </c>
      <c r="E794" s="10">
        <v>296</v>
      </c>
      <c r="F794" s="10">
        <v>274</v>
      </c>
      <c r="H794" s="39"/>
      <c r="I794" s="40"/>
      <c r="J794" s="39"/>
      <c r="K794" s="39"/>
      <c r="L794" s="38"/>
      <c r="M794" s="38"/>
    </row>
    <row r="795" spans="1:13" x14ac:dyDescent="0.3">
      <c r="A795" s="10">
        <v>2026</v>
      </c>
      <c r="B795" s="11" t="s">
        <v>28</v>
      </c>
      <c r="C795" s="22" t="e">
        <f>NA()</f>
        <v>#N/A</v>
      </c>
      <c r="D795" s="10">
        <v>0</v>
      </c>
      <c r="E795" s="10">
        <v>455</v>
      </c>
      <c r="F795" s="10">
        <v>227</v>
      </c>
      <c r="H795" s="39"/>
      <c r="I795" s="40"/>
      <c r="J795" s="39"/>
      <c r="K795" s="39"/>
      <c r="L795" s="38"/>
      <c r="M795" s="38"/>
    </row>
    <row r="796" spans="1:13" x14ac:dyDescent="0.3">
      <c r="A796" s="10">
        <v>2026</v>
      </c>
      <c r="B796" s="11" t="s">
        <v>29</v>
      </c>
      <c r="C796" s="22" t="e">
        <f>NA()</f>
        <v>#N/A</v>
      </c>
      <c r="D796" s="10">
        <v>0</v>
      </c>
      <c r="E796" s="10">
        <v>15</v>
      </c>
      <c r="F796" s="10">
        <v>31</v>
      </c>
      <c r="H796" s="39"/>
      <c r="I796" s="40"/>
      <c r="J796" s="39"/>
      <c r="K796" s="39"/>
      <c r="L796" s="38"/>
      <c r="M796" s="38"/>
    </row>
    <row r="797" spans="1:13" x14ac:dyDescent="0.3">
      <c r="A797" s="10">
        <v>2026</v>
      </c>
      <c r="B797" s="11" t="s">
        <v>30</v>
      </c>
      <c r="C797" s="22" t="e">
        <f>NA()</f>
        <v>#N/A</v>
      </c>
      <c r="D797" s="10">
        <v>0</v>
      </c>
      <c r="E797" s="10">
        <v>373</v>
      </c>
      <c r="F797" s="10">
        <v>309</v>
      </c>
      <c r="H797" s="39"/>
      <c r="I797" s="40"/>
      <c r="J797" s="39"/>
      <c r="K797" s="39"/>
      <c r="L797" s="38"/>
      <c r="M797" s="38"/>
    </row>
    <row r="798" spans="1:13" x14ac:dyDescent="0.3">
      <c r="A798" s="10">
        <v>2026</v>
      </c>
      <c r="B798" s="11" t="s">
        <v>31</v>
      </c>
      <c r="C798" s="22" t="e">
        <f>NA()</f>
        <v>#N/A</v>
      </c>
      <c r="D798" s="10">
        <v>0</v>
      </c>
      <c r="E798" s="10">
        <v>789</v>
      </c>
      <c r="F798" s="10">
        <v>476</v>
      </c>
      <c r="H798" s="39"/>
      <c r="I798" s="40"/>
      <c r="J798" s="39"/>
      <c r="K798" s="39"/>
      <c r="L798" s="38"/>
      <c r="M798" s="38"/>
    </row>
    <row r="799" spans="1:13" x14ac:dyDescent="0.3">
      <c r="A799" s="10">
        <v>2026</v>
      </c>
      <c r="B799" s="11" t="s">
        <v>32</v>
      </c>
      <c r="C799" s="22" t="e">
        <f>NA()</f>
        <v>#N/A</v>
      </c>
      <c r="D799" s="10">
        <v>0</v>
      </c>
      <c r="E799" s="10">
        <v>357</v>
      </c>
      <c r="F799" s="10">
        <v>451</v>
      </c>
      <c r="H799" s="39"/>
      <c r="I799" s="40"/>
      <c r="J799" s="39"/>
      <c r="K799" s="39"/>
      <c r="L799" s="38"/>
      <c r="M799" s="38"/>
    </row>
    <row r="800" spans="1:13" x14ac:dyDescent="0.3">
      <c r="A800" s="10">
        <v>2026</v>
      </c>
      <c r="B800" s="11" t="s">
        <v>33</v>
      </c>
      <c r="C800" s="22" t="e">
        <f>NA()</f>
        <v>#N/A</v>
      </c>
      <c r="D800" s="10">
        <v>0</v>
      </c>
      <c r="E800" s="10">
        <v>-65</v>
      </c>
      <c r="F800" s="10">
        <v>-187</v>
      </c>
      <c r="H800" s="39"/>
      <c r="I800" s="40"/>
      <c r="J800" s="39"/>
      <c r="K800" s="39"/>
      <c r="L800" s="38"/>
      <c r="M800" s="38"/>
    </row>
    <row r="801" spans="1:13" x14ac:dyDescent="0.3">
      <c r="A801" s="10">
        <v>2026</v>
      </c>
      <c r="B801" s="11" t="s">
        <v>34</v>
      </c>
      <c r="C801" s="22" t="e">
        <f>NA()</f>
        <v>#N/A</v>
      </c>
      <c r="D801" s="10">
        <v>0</v>
      </c>
      <c r="E801" s="10">
        <v>424</v>
      </c>
      <c r="F801" s="10">
        <v>331</v>
      </c>
      <c r="H801" s="39"/>
      <c r="I801" s="40"/>
      <c r="J801" s="39"/>
      <c r="K801" s="39"/>
      <c r="L801" s="38"/>
      <c r="M801" s="38"/>
    </row>
    <row r="802" spans="1:13" x14ac:dyDescent="0.3">
      <c r="A802" s="10">
        <v>2027</v>
      </c>
      <c r="B802" s="11" t="s">
        <v>6</v>
      </c>
      <c r="C802" s="22" t="e">
        <f>NA()</f>
        <v>#N/A</v>
      </c>
      <c r="D802" s="10">
        <v>0</v>
      </c>
      <c r="E802" s="10">
        <v>899</v>
      </c>
      <c r="F802" s="10">
        <v>791</v>
      </c>
      <c r="H802" s="39"/>
      <c r="I802" s="40"/>
      <c r="J802" s="39"/>
      <c r="K802" s="39"/>
      <c r="L802" s="38"/>
      <c r="M802" s="38"/>
    </row>
    <row r="803" spans="1:13" x14ac:dyDescent="0.3">
      <c r="A803" s="10">
        <v>2027</v>
      </c>
      <c r="B803" s="11" t="s">
        <v>7</v>
      </c>
      <c r="C803" s="22" t="e">
        <f>NA()</f>
        <v>#N/A</v>
      </c>
      <c r="D803" s="10">
        <v>0</v>
      </c>
      <c r="E803" s="10">
        <v>1877</v>
      </c>
      <c r="F803" s="10">
        <v>2208</v>
      </c>
      <c r="H803" s="39"/>
      <c r="I803" s="40"/>
      <c r="J803" s="39"/>
      <c r="K803" s="39"/>
      <c r="L803" s="38"/>
      <c r="M803" s="38"/>
    </row>
    <row r="804" spans="1:13" x14ac:dyDescent="0.3">
      <c r="A804" s="10">
        <v>2027</v>
      </c>
      <c r="B804" s="11" t="s">
        <v>8</v>
      </c>
      <c r="C804" s="22" t="e">
        <f>NA()</f>
        <v>#N/A</v>
      </c>
      <c r="D804" s="10">
        <v>0</v>
      </c>
      <c r="E804" s="10">
        <v>328</v>
      </c>
      <c r="F804" s="10">
        <v>78</v>
      </c>
      <c r="H804" s="39"/>
      <c r="I804" s="40"/>
      <c r="J804" s="39"/>
      <c r="K804" s="39"/>
      <c r="L804" s="38"/>
      <c r="M804" s="38"/>
    </row>
    <row r="805" spans="1:13" x14ac:dyDescent="0.3">
      <c r="A805" s="10">
        <v>2027</v>
      </c>
      <c r="B805" s="11" t="s">
        <v>74</v>
      </c>
      <c r="C805" s="22" t="e">
        <f>NA()</f>
        <v>#N/A</v>
      </c>
      <c r="D805" s="10">
        <v>0</v>
      </c>
      <c r="E805" s="10">
        <v>210</v>
      </c>
      <c r="F805" s="10">
        <v>-15</v>
      </c>
      <c r="H805" s="39"/>
      <c r="I805" s="40"/>
      <c r="J805" s="39"/>
      <c r="K805" s="39"/>
      <c r="L805" s="38"/>
      <c r="M805" s="38"/>
    </row>
    <row r="806" spans="1:13" x14ac:dyDescent="0.3">
      <c r="A806" s="10">
        <v>2027</v>
      </c>
      <c r="B806" s="11" t="s">
        <v>9</v>
      </c>
      <c r="C806" s="22" t="e">
        <f>NA()</f>
        <v>#N/A</v>
      </c>
      <c r="D806" s="10">
        <v>0</v>
      </c>
      <c r="E806" s="10">
        <v>3119</v>
      </c>
      <c r="F806" s="10">
        <v>4896</v>
      </c>
      <c r="H806" s="39"/>
      <c r="I806" s="40"/>
      <c r="J806" s="39"/>
      <c r="K806" s="39"/>
      <c r="L806" s="38"/>
      <c r="M806" s="38"/>
    </row>
    <row r="807" spans="1:13" x14ac:dyDescent="0.3">
      <c r="A807" s="10">
        <v>2027</v>
      </c>
      <c r="B807" s="11" t="s">
        <v>10</v>
      </c>
      <c r="C807" s="22" t="e">
        <f>NA()</f>
        <v>#N/A</v>
      </c>
      <c r="D807" s="10">
        <v>0</v>
      </c>
      <c r="E807" s="10">
        <v>-6</v>
      </c>
      <c r="F807" s="10">
        <v>-33</v>
      </c>
      <c r="H807" s="39"/>
      <c r="I807" s="40"/>
      <c r="J807" s="39"/>
      <c r="K807" s="39"/>
      <c r="L807" s="38"/>
      <c r="M807" s="38"/>
    </row>
    <row r="808" spans="1:13" x14ac:dyDescent="0.3">
      <c r="A808" s="10">
        <v>2027</v>
      </c>
      <c r="B808" s="11" t="s">
        <v>75</v>
      </c>
      <c r="C808" s="22" t="e">
        <f>NA()</f>
        <v>#N/A</v>
      </c>
      <c r="D808" s="10">
        <v>0</v>
      </c>
      <c r="E808" s="10">
        <v>160</v>
      </c>
      <c r="F808" s="10">
        <v>-66</v>
      </c>
      <c r="H808" s="39"/>
      <c r="I808" s="40"/>
      <c r="J808" s="39"/>
      <c r="K808" s="39"/>
      <c r="L808" s="38"/>
      <c r="M808" s="38"/>
    </row>
    <row r="809" spans="1:13" x14ac:dyDescent="0.3">
      <c r="A809" s="10">
        <v>2027</v>
      </c>
      <c r="B809" s="11" t="s">
        <v>11</v>
      </c>
      <c r="C809" s="22" t="e">
        <f>NA()</f>
        <v>#N/A</v>
      </c>
      <c r="D809" s="10">
        <v>0</v>
      </c>
      <c r="E809" s="10">
        <v>278</v>
      </c>
      <c r="F809" s="10">
        <v>329</v>
      </c>
      <c r="H809" s="39"/>
      <c r="I809" s="40"/>
      <c r="J809" s="39"/>
      <c r="K809" s="39"/>
      <c r="L809" s="38"/>
      <c r="M809" s="38"/>
    </row>
    <row r="810" spans="1:13" x14ac:dyDescent="0.3">
      <c r="A810" s="10">
        <v>2027</v>
      </c>
      <c r="B810" s="11" t="s">
        <v>12</v>
      </c>
      <c r="C810" s="22" t="e">
        <f>NA()</f>
        <v>#N/A</v>
      </c>
      <c r="D810" s="10">
        <v>0</v>
      </c>
      <c r="E810" s="10">
        <v>123</v>
      </c>
      <c r="F810" s="10">
        <v>55</v>
      </c>
      <c r="H810" s="39"/>
      <c r="I810" s="40"/>
      <c r="J810" s="39"/>
      <c r="K810" s="39"/>
      <c r="L810" s="38"/>
      <c r="M810" s="38"/>
    </row>
    <row r="811" spans="1:13" x14ac:dyDescent="0.3">
      <c r="A811" s="10">
        <v>2027</v>
      </c>
      <c r="B811" s="11" t="s">
        <v>13</v>
      </c>
      <c r="C811" s="22" t="e">
        <f>NA()</f>
        <v>#N/A</v>
      </c>
      <c r="D811" s="10">
        <v>0</v>
      </c>
      <c r="E811" s="10">
        <v>193</v>
      </c>
      <c r="F811" s="10">
        <v>70</v>
      </c>
      <c r="H811" s="39"/>
      <c r="I811" s="40"/>
      <c r="J811" s="39"/>
      <c r="K811" s="39"/>
      <c r="L811" s="38"/>
      <c r="M811" s="38"/>
    </row>
    <row r="812" spans="1:13" x14ac:dyDescent="0.3">
      <c r="A812" s="10">
        <v>2027</v>
      </c>
      <c r="B812" s="11" t="s">
        <v>14</v>
      </c>
      <c r="C812" s="22" t="e">
        <f>NA()</f>
        <v>#N/A</v>
      </c>
      <c r="D812" s="10">
        <v>0</v>
      </c>
      <c r="E812" s="10">
        <v>701</v>
      </c>
      <c r="F812" s="10">
        <v>871</v>
      </c>
      <c r="H812" s="39"/>
      <c r="I812" s="40"/>
      <c r="J812" s="39"/>
      <c r="K812" s="39"/>
      <c r="L812" s="38"/>
      <c r="M812" s="38"/>
    </row>
    <row r="813" spans="1:13" x14ac:dyDescent="0.3">
      <c r="A813" s="10">
        <v>2027</v>
      </c>
      <c r="B813" s="11" t="s">
        <v>15</v>
      </c>
      <c r="C813" s="22" t="e">
        <f>NA()</f>
        <v>#N/A</v>
      </c>
      <c r="D813" s="10">
        <v>0</v>
      </c>
      <c r="E813" s="10">
        <v>296</v>
      </c>
      <c r="F813" s="10">
        <v>231</v>
      </c>
      <c r="H813" s="39"/>
      <c r="I813" s="40"/>
      <c r="J813" s="39"/>
      <c r="K813" s="39"/>
      <c r="L813" s="38"/>
      <c r="M813" s="38"/>
    </row>
    <row r="814" spans="1:13" x14ac:dyDescent="0.3">
      <c r="A814" s="10">
        <v>2027</v>
      </c>
      <c r="B814" s="11" t="s">
        <v>16</v>
      </c>
      <c r="C814" s="22" t="e">
        <f>NA()</f>
        <v>#N/A</v>
      </c>
      <c r="D814" s="10">
        <v>0</v>
      </c>
      <c r="E814" s="10">
        <v>599</v>
      </c>
      <c r="F814" s="10">
        <v>546</v>
      </c>
      <c r="H814" s="39"/>
      <c r="I814" s="40"/>
      <c r="J814" s="39"/>
      <c r="K814" s="39"/>
      <c r="L814" s="38"/>
      <c r="M814" s="38"/>
    </row>
    <row r="815" spans="1:13" x14ac:dyDescent="0.3">
      <c r="A815" s="10">
        <v>2027</v>
      </c>
      <c r="B815" s="11" t="s">
        <v>17</v>
      </c>
      <c r="C815" s="22" t="e">
        <f>NA()</f>
        <v>#N/A</v>
      </c>
      <c r="D815" s="10">
        <v>0</v>
      </c>
      <c r="E815" s="10">
        <v>1341</v>
      </c>
      <c r="F815" s="10">
        <v>1137</v>
      </c>
      <c r="H815" s="39"/>
      <c r="I815" s="40"/>
      <c r="J815" s="39"/>
      <c r="K815" s="39"/>
      <c r="L815" s="38"/>
      <c r="M815" s="38"/>
    </row>
    <row r="816" spans="1:13" x14ac:dyDescent="0.3">
      <c r="A816" s="10">
        <v>2027</v>
      </c>
      <c r="B816" s="11" t="s">
        <v>18</v>
      </c>
      <c r="C816" s="22" t="e">
        <f>NA()</f>
        <v>#N/A</v>
      </c>
      <c r="D816" s="10">
        <v>0</v>
      </c>
      <c r="E816" s="10">
        <v>441</v>
      </c>
      <c r="F816" s="10">
        <v>679</v>
      </c>
      <c r="H816" s="39"/>
      <c r="I816" s="40"/>
      <c r="J816" s="39"/>
      <c r="K816" s="39"/>
      <c r="L816" s="38"/>
      <c r="M816" s="38"/>
    </row>
    <row r="817" spans="1:13" x14ac:dyDescent="0.3">
      <c r="A817" s="10">
        <v>2027</v>
      </c>
      <c r="B817" s="11" t="s">
        <v>19</v>
      </c>
      <c r="C817" s="22" t="e">
        <f>NA()</f>
        <v>#N/A</v>
      </c>
      <c r="D817" s="10">
        <v>0</v>
      </c>
      <c r="E817" s="10">
        <v>510</v>
      </c>
      <c r="F817" s="10">
        <v>350</v>
      </c>
      <c r="H817" s="39"/>
      <c r="I817" s="40"/>
      <c r="J817" s="39"/>
      <c r="K817" s="39"/>
      <c r="L817" s="38"/>
      <c r="M817" s="38"/>
    </row>
    <row r="818" spans="1:13" x14ac:dyDescent="0.3">
      <c r="A818" s="10">
        <v>2027</v>
      </c>
      <c r="B818" s="11" t="s">
        <v>20</v>
      </c>
      <c r="C818" s="22" t="e">
        <f>NA()</f>
        <v>#N/A</v>
      </c>
      <c r="D818" s="10">
        <v>0</v>
      </c>
      <c r="E818" s="10">
        <v>-221</v>
      </c>
      <c r="F818" s="10">
        <v>-286</v>
      </c>
      <c r="H818" s="39"/>
      <c r="I818" s="40"/>
      <c r="J818" s="39"/>
      <c r="K818" s="39"/>
      <c r="L818" s="38"/>
      <c r="M818" s="38"/>
    </row>
    <row r="819" spans="1:13" x14ac:dyDescent="0.3">
      <c r="A819" s="10">
        <v>2027</v>
      </c>
      <c r="B819" s="11" t="s">
        <v>21</v>
      </c>
      <c r="C819" s="22" t="e">
        <f>NA()</f>
        <v>#N/A</v>
      </c>
      <c r="D819" s="10">
        <v>0</v>
      </c>
      <c r="E819" s="10">
        <v>556</v>
      </c>
      <c r="F819" s="10">
        <v>590</v>
      </c>
      <c r="H819" s="39"/>
      <c r="I819" s="40"/>
      <c r="J819" s="39"/>
      <c r="K819" s="39"/>
      <c r="L819" s="38"/>
      <c r="M819" s="38"/>
    </row>
    <row r="820" spans="1:13" x14ac:dyDescent="0.3">
      <c r="A820" s="10">
        <v>2027</v>
      </c>
      <c r="B820" s="11" t="s">
        <v>22</v>
      </c>
      <c r="C820" s="22" t="e">
        <f>NA()</f>
        <v>#N/A</v>
      </c>
      <c r="D820" s="10">
        <v>0</v>
      </c>
      <c r="E820" s="10">
        <v>187</v>
      </c>
      <c r="F820" s="10">
        <v>70</v>
      </c>
      <c r="H820" s="39"/>
      <c r="I820" s="40"/>
      <c r="J820" s="39"/>
      <c r="K820" s="39"/>
      <c r="L820" s="38"/>
      <c r="M820" s="38"/>
    </row>
    <row r="821" spans="1:13" x14ac:dyDescent="0.3">
      <c r="A821" s="10">
        <v>2027</v>
      </c>
      <c r="B821" s="11" t="s">
        <v>23</v>
      </c>
      <c r="C821" s="22" t="e">
        <f>NA()</f>
        <v>#N/A</v>
      </c>
      <c r="D821" s="10">
        <v>0</v>
      </c>
      <c r="E821" s="10">
        <v>24</v>
      </c>
      <c r="F821" s="10">
        <v>13</v>
      </c>
      <c r="H821" s="39"/>
      <c r="I821" s="40"/>
      <c r="J821" s="39"/>
      <c r="K821" s="39"/>
      <c r="L821" s="38"/>
      <c r="M821" s="38"/>
    </row>
    <row r="822" spans="1:13" x14ac:dyDescent="0.3">
      <c r="A822" s="10">
        <v>2027</v>
      </c>
      <c r="B822" s="11" t="s">
        <v>24</v>
      </c>
      <c r="C822" s="22" t="e">
        <f>NA()</f>
        <v>#N/A</v>
      </c>
      <c r="D822" s="10">
        <v>0</v>
      </c>
      <c r="E822" s="10">
        <v>62</v>
      </c>
      <c r="F822" s="10">
        <v>-69</v>
      </c>
      <c r="H822" s="39"/>
      <c r="I822" s="40"/>
      <c r="J822" s="39"/>
      <c r="K822" s="39"/>
      <c r="L822" s="38"/>
      <c r="M822" s="38"/>
    </row>
    <row r="823" spans="1:13" x14ac:dyDescent="0.3">
      <c r="A823" s="10">
        <v>2027</v>
      </c>
      <c r="B823" s="11" t="s">
        <v>25</v>
      </c>
      <c r="C823" s="22" t="e">
        <f>NA()</f>
        <v>#N/A</v>
      </c>
      <c r="D823" s="10">
        <v>0</v>
      </c>
      <c r="E823" s="10">
        <v>-67</v>
      </c>
      <c r="F823" s="10">
        <v>-348</v>
      </c>
      <c r="H823" s="39"/>
      <c r="I823" s="40"/>
      <c r="J823" s="39"/>
      <c r="K823" s="39"/>
      <c r="L823" s="38"/>
      <c r="M823" s="38"/>
    </row>
    <row r="824" spans="1:13" x14ac:dyDescent="0.3">
      <c r="A824" s="10">
        <v>2027</v>
      </c>
      <c r="B824" s="11" t="s">
        <v>26</v>
      </c>
      <c r="C824" s="22" t="e">
        <f>NA()</f>
        <v>#N/A</v>
      </c>
      <c r="D824" s="10">
        <v>0</v>
      </c>
      <c r="E824" s="10">
        <v>95</v>
      </c>
      <c r="F824" s="10">
        <v>73</v>
      </c>
      <c r="H824" s="39"/>
      <c r="I824" s="40"/>
      <c r="J824" s="39"/>
      <c r="K824" s="39"/>
      <c r="L824" s="38"/>
      <c r="M824" s="38"/>
    </row>
    <row r="825" spans="1:13" x14ac:dyDescent="0.3">
      <c r="A825" s="10">
        <v>2027</v>
      </c>
      <c r="B825" s="11" t="s">
        <v>76</v>
      </c>
      <c r="C825" s="22" t="e">
        <f>NA()</f>
        <v>#N/A</v>
      </c>
      <c r="D825" s="10">
        <v>0</v>
      </c>
      <c r="E825" s="10">
        <v>1139</v>
      </c>
      <c r="F825" s="10">
        <v>1453</v>
      </c>
      <c r="H825" s="39"/>
      <c r="I825" s="40"/>
      <c r="J825" s="39"/>
      <c r="K825" s="39"/>
      <c r="L825" s="38"/>
      <c r="M825" s="38"/>
    </row>
    <row r="826" spans="1:13" x14ac:dyDescent="0.3">
      <c r="A826" s="10">
        <v>2027</v>
      </c>
      <c r="B826" s="11" t="s">
        <v>27</v>
      </c>
      <c r="C826" s="22" t="e">
        <f>NA()</f>
        <v>#N/A</v>
      </c>
      <c r="D826" s="10">
        <v>0</v>
      </c>
      <c r="E826" s="10">
        <v>298</v>
      </c>
      <c r="F826" s="10">
        <v>267</v>
      </c>
      <c r="H826" s="39"/>
      <c r="I826" s="40"/>
      <c r="J826" s="39"/>
      <c r="K826" s="39"/>
      <c r="L826" s="38"/>
      <c r="M826" s="38"/>
    </row>
    <row r="827" spans="1:13" x14ac:dyDescent="0.3">
      <c r="A827" s="10">
        <v>2027</v>
      </c>
      <c r="B827" s="11" t="s">
        <v>28</v>
      </c>
      <c r="C827" s="22" t="e">
        <f>NA()</f>
        <v>#N/A</v>
      </c>
      <c r="D827" s="10">
        <v>0</v>
      </c>
      <c r="E827" s="10">
        <v>464</v>
      </c>
      <c r="F827" s="10">
        <v>229</v>
      </c>
      <c r="H827" s="39"/>
      <c r="I827" s="40"/>
      <c r="J827" s="39"/>
      <c r="K827" s="39"/>
      <c r="L827" s="38"/>
      <c r="M827" s="38"/>
    </row>
    <row r="828" spans="1:13" x14ac:dyDescent="0.3">
      <c r="A828" s="10">
        <v>2027</v>
      </c>
      <c r="B828" s="11" t="s">
        <v>29</v>
      </c>
      <c r="C828" s="22" t="e">
        <f>NA()</f>
        <v>#N/A</v>
      </c>
      <c r="D828" s="10">
        <v>0</v>
      </c>
      <c r="E828" s="10">
        <v>15</v>
      </c>
      <c r="F828" s="10">
        <v>31</v>
      </c>
      <c r="H828" s="39"/>
      <c r="I828" s="40"/>
      <c r="J828" s="39"/>
      <c r="K828" s="39"/>
      <c r="L828" s="38"/>
      <c r="M828" s="38"/>
    </row>
    <row r="829" spans="1:13" x14ac:dyDescent="0.3">
      <c r="A829" s="10">
        <v>2027</v>
      </c>
      <c r="B829" s="11" t="s">
        <v>30</v>
      </c>
      <c r="C829" s="22" t="e">
        <f>NA()</f>
        <v>#N/A</v>
      </c>
      <c r="D829" s="10">
        <v>0</v>
      </c>
      <c r="E829" s="10">
        <v>378</v>
      </c>
      <c r="F829" s="10">
        <v>303</v>
      </c>
      <c r="H829" s="39"/>
      <c r="I829" s="40"/>
      <c r="J829" s="39"/>
      <c r="K829" s="39"/>
      <c r="L829" s="38"/>
      <c r="M829" s="38"/>
    </row>
    <row r="830" spans="1:13" x14ac:dyDescent="0.3">
      <c r="A830" s="10">
        <v>2027</v>
      </c>
      <c r="B830" s="11" t="s">
        <v>31</v>
      </c>
      <c r="C830" s="22" t="e">
        <f>NA()</f>
        <v>#N/A</v>
      </c>
      <c r="D830" s="10">
        <v>0</v>
      </c>
      <c r="E830" s="10">
        <v>793</v>
      </c>
      <c r="F830" s="10">
        <v>457</v>
      </c>
      <c r="H830" s="39"/>
      <c r="I830" s="40"/>
      <c r="J830" s="39"/>
      <c r="K830" s="39"/>
      <c r="L830" s="38"/>
      <c r="M830" s="38"/>
    </row>
    <row r="831" spans="1:13" x14ac:dyDescent="0.3">
      <c r="A831" s="10">
        <v>2027</v>
      </c>
      <c r="B831" s="11" t="s">
        <v>32</v>
      </c>
      <c r="C831" s="22" t="e">
        <f>NA()</f>
        <v>#N/A</v>
      </c>
      <c r="D831" s="10">
        <v>0</v>
      </c>
      <c r="E831" s="10">
        <v>353</v>
      </c>
      <c r="F831" s="10">
        <v>450</v>
      </c>
      <c r="H831" s="39"/>
      <c r="I831" s="40"/>
      <c r="J831" s="39"/>
      <c r="K831" s="39"/>
      <c r="L831" s="38"/>
      <c r="M831" s="38"/>
    </row>
    <row r="832" spans="1:13" x14ac:dyDescent="0.3">
      <c r="A832" s="10">
        <v>2027</v>
      </c>
      <c r="B832" s="11" t="s">
        <v>33</v>
      </c>
      <c r="C832" s="22" t="e">
        <f>NA()</f>
        <v>#N/A</v>
      </c>
      <c r="D832" s="10">
        <v>0</v>
      </c>
      <c r="E832" s="10">
        <v>-66</v>
      </c>
      <c r="F832" s="10">
        <v>-189</v>
      </c>
      <c r="H832" s="39"/>
      <c r="I832" s="40"/>
      <c r="J832" s="39"/>
      <c r="K832" s="39"/>
      <c r="L832" s="38"/>
      <c r="M832" s="38"/>
    </row>
    <row r="833" spans="1:13" x14ac:dyDescent="0.3">
      <c r="A833" s="10">
        <v>2027</v>
      </c>
      <c r="B833" s="11" t="s">
        <v>34</v>
      </c>
      <c r="C833" s="22" t="e">
        <f>NA()</f>
        <v>#N/A</v>
      </c>
      <c r="D833" s="10">
        <v>0</v>
      </c>
      <c r="E833" s="10">
        <v>421</v>
      </c>
      <c r="F833" s="10">
        <v>329</v>
      </c>
      <c r="H833" s="39"/>
      <c r="I833" s="40"/>
      <c r="J833" s="39"/>
      <c r="K833" s="39"/>
      <c r="L833" s="38"/>
      <c r="M833" s="38"/>
    </row>
    <row r="834" spans="1:13" x14ac:dyDescent="0.3">
      <c r="A834" s="10">
        <v>2028</v>
      </c>
      <c r="B834" s="11" t="s">
        <v>6</v>
      </c>
      <c r="C834" s="22" t="e">
        <f>NA()</f>
        <v>#N/A</v>
      </c>
      <c r="D834" s="10">
        <v>0</v>
      </c>
      <c r="E834" s="10">
        <v>897</v>
      </c>
      <c r="F834" s="10">
        <v>791</v>
      </c>
      <c r="H834" s="39"/>
      <c r="I834" s="40"/>
      <c r="J834" s="39"/>
      <c r="K834" s="39"/>
      <c r="L834" s="38"/>
      <c r="M834" s="38"/>
    </row>
    <row r="835" spans="1:13" x14ac:dyDescent="0.3">
      <c r="A835" s="10">
        <v>2028</v>
      </c>
      <c r="B835" s="11" t="s">
        <v>7</v>
      </c>
      <c r="C835" s="22" t="e">
        <f>NA()</f>
        <v>#N/A</v>
      </c>
      <c r="D835" s="10">
        <v>0</v>
      </c>
      <c r="E835" s="10">
        <v>1852</v>
      </c>
      <c r="F835" s="10">
        <v>2181</v>
      </c>
      <c r="H835" s="39"/>
      <c r="I835" s="40"/>
      <c r="J835" s="39"/>
      <c r="K835" s="39"/>
      <c r="L835" s="38"/>
      <c r="M835" s="38"/>
    </row>
    <row r="836" spans="1:13" x14ac:dyDescent="0.3">
      <c r="A836" s="10">
        <v>2028</v>
      </c>
      <c r="B836" s="11" t="s">
        <v>8</v>
      </c>
      <c r="C836" s="22" t="e">
        <f>NA()</f>
        <v>#N/A</v>
      </c>
      <c r="D836" s="10">
        <v>0</v>
      </c>
      <c r="E836" s="10">
        <v>327</v>
      </c>
      <c r="F836" s="10">
        <v>76</v>
      </c>
      <c r="H836" s="39"/>
      <c r="I836" s="40"/>
      <c r="J836" s="39"/>
      <c r="K836" s="39"/>
      <c r="L836" s="38"/>
      <c r="M836" s="38"/>
    </row>
    <row r="837" spans="1:13" x14ac:dyDescent="0.3">
      <c r="A837" s="10">
        <v>2028</v>
      </c>
      <c r="B837" s="11" t="s">
        <v>74</v>
      </c>
      <c r="C837" s="22" t="e">
        <f>NA()</f>
        <v>#N/A</v>
      </c>
      <c r="D837" s="10">
        <v>0</v>
      </c>
      <c r="E837" s="10">
        <v>214</v>
      </c>
      <c r="F837" s="10">
        <v>-11</v>
      </c>
      <c r="H837" s="39"/>
      <c r="I837" s="40"/>
      <c r="J837" s="39"/>
      <c r="K837" s="39"/>
      <c r="L837" s="38"/>
      <c r="M837" s="38"/>
    </row>
    <row r="838" spans="1:13" x14ac:dyDescent="0.3">
      <c r="A838" s="10">
        <v>2028</v>
      </c>
      <c r="B838" s="11" t="s">
        <v>9</v>
      </c>
      <c r="C838" s="22" t="e">
        <f>NA()</f>
        <v>#N/A</v>
      </c>
      <c r="D838" s="10">
        <v>0</v>
      </c>
      <c r="E838" s="10">
        <v>3054</v>
      </c>
      <c r="F838" s="10">
        <v>4881</v>
      </c>
      <c r="H838" s="39"/>
      <c r="I838" s="40"/>
      <c r="J838" s="39"/>
      <c r="K838" s="39"/>
      <c r="L838" s="38"/>
      <c r="M838" s="38"/>
    </row>
    <row r="839" spans="1:13" x14ac:dyDescent="0.3">
      <c r="A839" s="10">
        <v>2028</v>
      </c>
      <c r="B839" s="11" t="s">
        <v>10</v>
      </c>
      <c r="C839" s="22" t="e">
        <f>NA()</f>
        <v>#N/A</v>
      </c>
      <c r="D839" s="10">
        <v>0</v>
      </c>
      <c r="E839" s="10">
        <v>-6</v>
      </c>
      <c r="F839" s="10">
        <v>-35</v>
      </c>
      <c r="H839" s="39"/>
      <c r="I839" s="40"/>
      <c r="J839" s="39"/>
      <c r="K839" s="39"/>
      <c r="L839" s="38"/>
      <c r="M839" s="38"/>
    </row>
    <row r="840" spans="1:13" x14ac:dyDescent="0.3">
      <c r="A840" s="10">
        <v>2028</v>
      </c>
      <c r="B840" s="11" t="s">
        <v>75</v>
      </c>
      <c r="C840" s="22" t="e">
        <f>NA()</f>
        <v>#N/A</v>
      </c>
      <c r="D840" s="10">
        <v>0</v>
      </c>
      <c r="E840" s="10">
        <v>166</v>
      </c>
      <c r="F840" s="10">
        <v>-72</v>
      </c>
      <c r="H840" s="39"/>
      <c r="I840" s="40"/>
      <c r="J840" s="39"/>
      <c r="K840" s="39"/>
      <c r="L840" s="38"/>
      <c r="M840" s="38"/>
    </row>
    <row r="841" spans="1:13" x14ac:dyDescent="0.3">
      <c r="A841" s="10">
        <v>2028</v>
      </c>
      <c r="B841" s="11" t="s">
        <v>11</v>
      </c>
      <c r="C841" s="22" t="e">
        <f>NA()</f>
        <v>#N/A</v>
      </c>
      <c r="D841" s="10">
        <v>0</v>
      </c>
      <c r="E841" s="10">
        <v>289</v>
      </c>
      <c r="F841" s="10">
        <v>342</v>
      </c>
      <c r="H841" s="39"/>
      <c r="I841" s="40"/>
      <c r="J841" s="39"/>
      <c r="K841" s="39"/>
      <c r="L841" s="38"/>
      <c r="M841" s="38"/>
    </row>
    <row r="842" spans="1:13" x14ac:dyDescent="0.3">
      <c r="A842" s="10">
        <v>2028</v>
      </c>
      <c r="B842" s="11" t="s">
        <v>12</v>
      </c>
      <c r="C842" s="22" t="e">
        <f>NA()</f>
        <v>#N/A</v>
      </c>
      <c r="D842" s="10">
        <v>0</v>
      </c>
      <c r="E842" s="10">
        <v>125</v>
      </c>
      <c r="F842" s="10">
        <v>57</v>
      </c>
      <c r="H842" s="39"/>
      <c r="I842" s="40"/>
      <c r="J842" s="39"/>
      <c r="K842" s="39"/>
      <c r="L842" s="38"/>
      <c r="M842" s="38"/>
    </row>
    <row r="843" spans="1:13" x14ac:dyDescent="0.3">
      <c r="A843" s="10">
        <v>2028</v>
      </c>
      <c r="B843" s="11" t="s">
        <v>13</v>
      </c>
      <c r="C843" s="22" t="e">
        <f>NA()</f>
        <v>#N/A</v>
      </c>
      <c r="D843" s="10">
        <v>0</v>
      </c>
      <c r="E843" s="10">
        <v>194</v>
      </c>
      <c r="F843" s="10">
        <v>72</v>
      </c>
      <c r="H843" s="39"/>
      <c r="I843" s="40"/>
      <c r="J843" s="39"/>
      <c r="K843" s="39"/>
      <c r="L843" s="38"/>
      <c r="M843" s="38"/>
    </row>
    <row r="844" spans="1:13" x14ac:dyDescent="0.3">
      <c r="A844" s="10">
        <v>2028</v>
      </c>
      <c r="B844" s="11" t="s">
        <v>14</v>
      </c>
      <c r="C844" s="22" t="e">
        <f>NA()</f>
        <v>#N/A</v>
      </c>
      <c r="D844" s="10">
        <v>0</v>
      </c>
      <c r="E844" s="10">
        <v>703</v>
      </c>
      <c r="F844" s="10">
        <v>875</v>
      </c>
      <c r="H844" s="39"/>
      <c r="I844" s="40"/>
      <c r="J844" s="39"/>
      <c r="K844" s="39"/>
      <c r="L844" s="38"/>
      <c r="M844" s="38"/>
    </row>
    <row r="845" spans="1:13" x14ac:dyDescent="0.3">
      <c r="A845" s="10">
        <v>2028</v>
      </c>
      <c r="B845" s="11" t="s">
        <v>15</v>
      </c>
      <c r="C845" s="22" t="e">
        <f>NA()</f>
        <v>#N/A</v>
      </c>
      <c r="D845" s="10">
        <v>0</v>
      </c>
      <c r="E845" s="10">
        <v>302</v>
      </c>
      <c r="F845" s="10">
        <v>239</v>
      </c>
      <c r="H845" s="39"/>
      <c r="I845" s="40"/>
      <c r="J845" s="39"/>
      <c r="K845" s="39"/>
      <c r="L845" s="38"/>
      <c r="M845" s="38"/>
    </row>
    <row r="846" spans="1:13" x14ac:dyDescent="0.3">
      <c r="A846" s="10">
        <v>2028</v>
      </c>
      <c r="B846" s="11" t="s">
        <v>16</v>
      </c>
      <c r="C846" s="22" t="e">
        <f>NA()</f>
        <v>#N/A</v>
      </c>
      <c r="D846" s="10">
        <v>0</v>
      </c>
      <c r="E846" s="10">
        <v>600</v>
      </c>
      <c r="F846" s="10">
        <v>547</v>
      </c>
      <c r="H846" s="39"/>
      <c r="I846" s="40"/>
      <c r="J846" s="39"/>
      <c r="K846" s="39"/>
      <c r="L846" s="38"/>
      <c r="M846" s="38"/>
    </row>
    <row r="847" spans="1:13" x14ac:dyDescent="0.3">
      <c r="A847" s="10">
        <v>2028</v>
      </c>
      <c r="B847" s="11" t="s">
        <v>17</v>
      </c>
      <c r="C847" s="22" t="e">
        <f>NA()</f>
        <v>#N/A</v>
      </c>
      <c r="D847" s="10">
        <v>0</v>
      </c>
      <c r="E847" s="10">
        <v>1337</v>
      </c>
      <c r="F847" s="10">
        <v>1138</v>
      </c>
      <c r="H847" s="39"/>
      <c r="I847" s="40"/>
      <c r="J847" s="39"/>
      <c r="K847" s="39"/>
      <c r="L847" s="38"/>
      <c r="M847" s="38"/>
    </row>
    <row r="848" spans="1:13" x14ac:dyDescent="0.3">
      <c r="A848" s="10">
        <v>2028</v>
      </c>
      <c r="B848" s="11" t="s">
        <v>18</v>
      </c>
      <c r="C848" s="22" t="e">
        <f>NA()</f>
        <v>#N/A</v>
      </c>
      <c r="D848" s="10">
        <v>0</v>
      </c>
      <c r="E848" s="10">
        <v>436</v>
      </c>
      <c r="F848" s="10">
        <v>663</v>
      </c>
      <c r="H848" s="39"/>
      <c r="I848" s="40"/>
      <c r="J848" s="39"/>
      <c r="K848" s="39"/>
      <c r="L848" s="38"/>
      <c r="M848" s="38"/>
    </row>
    <row r="849" spans="1:13" x14ac:dyDescent="0.3">
      <c r="A849" s="10">
        <v>2028</v>
      </c>
      <c r="B849" s="11" t="s">
        <v>19</v>
      </c>
      <c r="C849" s="22" t="e">
        <f>NA()</f>
        <v>#N/A</v>
      </c>
      <c r="D849" s="10">
        <v>0</v>
      </c>
      <c r="E849" s="10">
        <v>523</v>
      </c>
      <c r="F849" s="10">
        <v>346</v>
      </c>
      <c r="H849" s="39"/>
      <c r="I849" s="40"/>
      <c r="J849" s="39"/>
      <c r="K849" s="39"/>
      <c r="L849" s="38"/>
      <c r="M849" s="38"/>
    </row>
    <row r="850" spans="1:13" x14ac:dyDescent="0.3">
      <c r="A850" s="10">
        <v>2028</v>
      </c>
      <c r="B850" s="11" t="s">
        <v>20</v>
      </c>
      <c r="C850" s="22" t="e">
        <f>NA()</f>
        <v>#N/A</v>
      </c>
      <c r="D850" s="10">
        <v>0</v>
      </c>
      <c r="E850" s="10">
        <v>-217</v>
      </c>
      <c r="F850" s="10">
        <v>-277</v>
      </c>
      <c r="H850" s="39"/>
      <c r="I850" s="40"/>
      <c r="J850" s="39"/>
      <c r="K850" s="39"/>
      <c r="L850" s="38"/>
      <c r="M850" s="38"/>
    </row>
    <row r="851" spans="1:13" x14ac:dyDescent="0.3">
      <c r="A851" s="10">
        <v>2028</v>
      </c>
      <c r="B851" s="11" t="s">
        <v>21</v>
      </c>
      <c r="C851" s="22" t="e">
        <f>NA()</f>
        <v>#N/A</v>
      </c>
      <c r="D851" s="10">
        <v>0</v>
      </c>
      <c r="E851" s="10">
        <v>558</v>
      </c>
      <c r="F851" s="10">
        <v>603</v>
      </c>
      <c r="H851" s="39"/>
      <c r="I851" s="40"/>
      <c r="J851" s="39"/>
      <c r="K851" s="39"/>
      <c r="L851" s="38"/>
      <c r="M851" s="38"/>
    </row>
    <row r="852" spans="1:13" x14ac:dyDescent="0.3">
      <c r="A852" s="10">
        <v>2028</v>
      </c>
      <c r="B852" s="11" t="s">
        <v>22</v>
      </c>
      <c r="C852" s="22" t="e">
        <f>NA()</f>
        <v>#N/A</v>
      </c>
      <c r="D852" s="10">
        <v>0</v>
      </c>
      <c r="E852" s="10">
        <v>196</v>
      </c>
      <c r="F852" s="10">
        <v>74</v>
      </c>
      <c r="H852" s="39"/>
      <c r="I852" s="40"/>
      <c r="J852" s="39"/>
      <c r="K852" s="39"/>
      <c r="L852" s="38"/>
      <c r="M852" s="38"/>
    </row>
    <row r="853" spans="1:13" x14ac:dyDescent="0.3">
      <c r="A853" s="10">
        <v>2028</v>
      </c>
      <c r="B853" s="11" t="s">
        <v>23</v>
      </c>
      <c r="C853" s="22" t="e">
        <f>NA()</f>
        <v>#N/A</v>
      </c>
      <c r="D853" s="10">
        <v>0</v>
      </c>
      <c r="E853" s="10">
        <v>30</v>
      </c>
      <c r="F853" s="10">
        <v>19</v>
      </c>
      <c r="H853" s="39"/>
      <c r="I853" s="40"/>
      <c r="J853" s="39"/>
      <c r="K853" s="39"/>
      <c r="L853" s="38"/>
      <c r="M853" s="38"/>
    </row>
    <row r="854" spans="1:13" x14ac:dyDescent="0.3">
      <c r="A854" s="10">
        <v>2028</v>
      </c>
      <c r="B854" s="11" t="s">
        <v>24</v>
      </c>
      <c r="C854" s="22" t="e">
        <f>NA()</f>
        <v>#N/A</v>
      </c>
      <c r="D854" s="10">
        <v>0</v>
      </c>
      <c r="E854" s="10">
        <v>67</v>
      </c>
      <c r="F854" s="10">
        <v>-63</v>
      </c>
      <c r="H854" s="39"/>
      <c r="I854" s="40"/>
      <c r="J854" s="39"/>
      <c r="K854" s="39"/>
      <c r="L854" s="38"/>
      <c r="M854" s="38"/>
    </row>
    <row r="855" spans="1:13" x14ac:dyDescent="0.3">
      <c r="A855" s="10">
        <v>2028</v>
      </c>
      <c r="B855" s="11" t="s">
        <v>25</v>
      </c>
      <c r="C855" s="22" t="e">
        <f>NA()</f>
        <v>#N/A</v>
      </c>
      <c r="D855" s="10">
        <v>0</v>
      </c>
      <c r="E855" s="10">
        <v>-73</v>
      </c>
      <c r="F855" s="10">
        <v>-355</v>
      </c>
      <c r="H855" s="39"/>
      <c r="I855" s="40"/>
      <c r="J855" s="39"/>
      <c r="K855" s="39"/>
      <c r="L855" s="38"/>
      <c r="M855" s="38"/>
    </row>
    <row r="856" spans="1:13" x14ac:dyDescent="0.3">
      <c r="A856" s="10">
        <v>2028</v>
      </c>
      <c r="B856" s="11" t="s">
        <v>26</v>
      </c>
      <c r="C856" s="22" t="e">
        <f>NA()</f>
        <v>#N/A</v>
      </c>
      <c r="D856" s="10">
        <v>0</v>
      </c>
      <c r="E856" s="10">
        <v>98</v>
      </c>
      <c r="F856" s="10">
        <v>75</v>
      </c>
      <c r="H856" s="39"/>
      <c r="I856" s="40"/>
      <c r="J856" s="39"/>
      <c r="K856" s="39"/>
      <c r="L856" s="38"/>
      <c r="M856" s="38"/>
    </row>
    <row r="857" spans="1:13" x14ac:dyDescent="0.3">
      <c r="A857" s="10">
        <v>2028</v>
      </c>
      <c r="B857" s="11" t="s">
        <v>76</v>
      </c>
      <c r="C857" s="22" t="e">
        <f>NA()</f>
        <v>#N/A</v>
      </c>
      <c r="D857" s="10">
        <v>0</v>
      </c>
      <c r="E857" s="10">
        <v>1132</v>
      </c>
      <c r="F857" s="10">
        <v>1456</v>
      </c>
      <c r="H857" s="39"/>
      <c r="I857" s="40"/>
      <c r="J857" s="39"/>
      <c r="K857" s="39"/>
      <c r="L857" s="38"/>
      <c r="M857" s="38"/>
    </row>
    <row r="858" spans="1:13" x14ac:dyDescent="0.3">
      <c r="A858" s="10">
        <v>2028</v>
      </c>
      <c r="B858" s="11" t="s">
        <v>27</v>
      </c>
      <c r="C858" s="22" t="e">
        <f>NA()</f>
        <v>#N/A</v>
      </c>
      <c r="D858" s="10">
        <v>0</v>
      </c>
      <c r="E858" s="10">
        <v>301</v>
      </c>
      <c r="F858" s="10">
        <v>255</v>
      </c>
      <c r="H858" s="39"/>
      <c r="I858" s="40"/>
      <c r="J858" s="39"/>
      <c r="K858" s="39"/>
      <c r="L858" s="38"/>
      <c r="M858" s="38"/>
    </row>
    <row r="859" spans="1:13" x14ac:dyDescent="0.3">
      <c r="A859" s="10">
        <v>2028</v>
      </c>
      <c r="B859" s="11" t="s">
        <v>28</v>
      </c>
      <c r="C859" s="22" t="e">
        <f>NA()</f>
        <v>#N/A</v>
      </c>
      <c r="D859" s="10">
        <v>0</v>
      </c>
      <c r="E859" s="10">
        <v>472</v>
      </c>
      <c r="F859" s="10">
        <v>235</v>
      </c>
      <c r="H859" s="39"/>
      <c r="I859" s="40"/>
      <c r="J859" s="39"/>
      <c r="K859" s="39"/>
      <c r="L859" s="38"/>
      <c r="M859" s="38"/>
    </row>
    <row r="860" spans="1:13" x14ac:dyDescent="0.3">
      <c r="A860" s="10">
        <v>2028</v>
      </c>
      <c r="B860" s="11" t="s">
        <v>29</v>
      </c>
      <c r="C860" s="22" t="e">
        <f>NA()</f>
        <v>#N/A</v>
      </c>
      <c r="D860" s="10">
        <v>0</v>
      </c>
      <c r="E860" s="10">
        <v>17</v>
      </c>
      <c r="F860" s="10">
        <v>36</v>
      </c>
      <c r="H860" s="39"/>
      <c r="I860" s="40"/>
      <c r="J860" s="39"/>
      <c r="K860" s="39"/>
      <c r="L860" s="38"/>
      <c r="M860" s="38"/>
    </row>
    <row r="861" spans="1:13" x14ac:dyDescent="0.3">
      <c r="A861" s="10">
        <v>2028</v>
      </c>
      <c r="B861" s="11" t="s">
        <v>30</v>
      </c>
      <c r="C861" s="22" t="e">
        <f>NA()</f>
        <v>#N/A</v>
      </c>
      <c r="D861" s="10">
        <v>0</v>
      </c>
      <c r="E861" s="10">
        <v>383</v>
      </c>
      <c r="F861" s="10">
        <v>301</v>
      </c>
      <c r="H861" s="39"/>
      <c r="I861" s="40"/>
      <c r="J861" s="39"/>
      <c r="K861" s="39"/>
      <c r="L861" s="38"/>
      <c r="M861" s="38"/>
    </row>
    <row r="862" spans="1:13" x14ac:dyDescent="0.3">
      <c r="A862" s="10">
        <v>2028</v>
      </c>
      <c r="B862" s="11" t="s">
        <v>31</v>
      </c>
      <c r="C862" s="22" t="e">
        <f>NA()</f>
        <v>#N/A</v>
      </c>
      <c r="D862" s="10">
        <v>0</v>
      </c>
      <c r="E862" s="10">
        <v>795</v>
      </c>
      <c r="F862" s="10">
        <v>452</v>
      </c>
      <c r="H862" s="39"/>
      <c r="I862" s="40"/>
      <c r="J862" s="39"/>
      <c r="K862" s="39"/>
      <c r="L862" s="38"/>
      <c r="M862" s="38"/>
    </row>
    <row r="863" spans="1:13" x14ac:dyDescent="0.3">
      <c r="A863" s="10">
        <v>2028</v>
      </c>
      <c r="B863" s="11" t="s">
        <v>32</v>
      </c>
      <c r="C863" s="22" t="e">
        <f>NA()</f>
        <v>#N/A</v>
      </c>
      <c r="D863" s="10">
        <v>0</v>
      </c>
      <c r="E863" s="10">
        <v>365</v>
      </c>
      <c r="F863" s="10">
        <v>440</v>
      </c>
      <c r="H863" s="39"/>
      <c r="I863" s="40"/>
      <c r="J863" s="39"/>
      <c r="K863" s="39"/>
      <c r="L863" s="38"/>
      <c r="M863" s="38"/>
    </row>
    <row r="864" spans="1:13" x14ac:dyDescent="0.3">
      <c r="A864" s="10">
        <v>2028</v>
      </c>
      <c r="B864" s="11" t="s">
        <v>33</v>
      </c>
      <c r="C864" s="22" t="e">
        <f>NA()</f>
        <v>#N/A</v>
      </c>
      <c r="D864" s="10">
        <v>0</v>
      </c>
      <c r="E864" s="10">
        <v>-61</v>
      </c>
      <c r="F864" s="10">
        <v>-188</v>
      </c>
      <c r="H864" s="39"/>
      <c r="I864" s="40"/>
      <c r="J864" s="39"/>
      <c r="K864" s="39"/>
      <c r="L864" s="38"/>
      <c r="M864" s="38"/>
    </row>
    <row r="865" spans="1:13" x14ac:dyDescent="0.3">
      <c r="A865" s="10">
        <v>2028</v>
      </c>
      <c r="B865" s="11" t="s">
        <v>34</v>
      </c>
      <c r="C865" s="22" t="e">
        <f>NA()</f>
        <v>#N/A</v>
      </c>
      <c r="D865" s="10">
        <v>0</v>
      </c>
      <c r="E865" s="10">
        <v>424</v>
      </c>
      <c r="F865" s="10">
        <v>347</v>
      </c>
      <c r="H865" s="39"/>
      <c r="I865" s="40"/>
      <c r="J865" s="39"/>
      <c r="K865" s="39"/>
      <c r="L865" s="38"/>
      <c r="M865" s="38"/>
    </row>
    <row r="866" spans="1:13" x14ac:dyDescent="0.3">
      <c r="A866" s="10">
        <v>2029</v>
      </c>
      <c r="B866" s="11" t="s">
        <v>6</v>
      </c>
      <c r="C866" s="22" t="e">
        <f>NA()</f>
        <v>#N/A</v>
      </c>
      <c r="D866" s="10">
        <v>0</v>
      </c>
      <c r="E866" s="10">
        <v>901</v>
      </c>
      <c r="F866" s="10">
        <v>817</v>
      </c>
      <c r="H866" s="39"/>
      <c r="I866" s="40"/>
      <c r="J866" s="39"/>
      <c r="K866" s="39"/>
      <c r="L866" s="38"/>
      <c r="M866" s="38"/>
    </row>
    <row r="867" spans="1:13" x14ac:dyDescent="0.3">
      <c r="A867" s="10">
        <v>2029</v>
      </c>
      <c r="B867" s="11" t="s">
        <v>7</v>
      </c>
      <c r="C867" s="22" t="e">
        <f>NA()</f>
        <v>#N/A</v>
      </c>
      <c r="D867" s="10">
        <v>0</v>
      </c>
      <c r="E867" s="10">
        <v>1819</v>
      </c>
      <c r="F867" s="10">
        <v>2154</v>
      </c>
      <c r="H867" s="39"/>
      <c r="I867" s="40"/>
      <c r="J867" s="39"/>
      <c r="K867" s="39"/>
      <c r="L867" s="38"/>
      <c r="M867" s="38"/>
    </row>
    <row r="868" spans="1:13" x14ac:dyDescent="0.3">
      <c r="A868" s="10">
        <v>2029</v>
      </c>
      <c r="B868" s="11" t="s">
        <v>8</v>
      </c>
      <c r="C868" s="22" t="e">
        <f>NA()</f>
        <v>#N/A</v>
      </c>
      <c r="D868" s="10">
        <v>0</v>
      </c>
      <c r="E868" s="10">
        <v>339</v>
      </c>
      <c r="F868" s="10">
        <v>81</v>
      </c>
      <c r="H868" s="39"/>
      <c r="I868" s="40"/>
      <c r="J868" s="39"/>
      <c r="K868" s="39"/>
      <c r="L868" s="38"/>
      <c r="M868" s="38"/>
    </row>
    <row r="869" spans="1:13" x14ac:dyDescent="0.3">
      <c r="A869" s="10">
        <v>2029</v>
      </c>
      <c r="B869" s="11" t="s">
        <v>74</v>
      </c>
      <c r="C869" s="22" t="e">
        <f>NA()</f>
        <v>#N/A</v>
      </c>
      <c r="D869" s="10">
        <v>0</v>
      </c>
      <c r="E869" s="10">
        <v>218</v>
      </c>
      <c r="F869" s="10">
        <v>-15</v>
      </c>
      <c r="H869" s="39"/>
      <c r="I869" s="40"/>
      <c r="J869" s="39"/>
      <c r="K869" s="39"/>
      <c r="L869" s="38"/>
      <c r="M869" s="38"/>
    </row>
    <row r="870" spans="1:13" x14ac:dyDescent="0.3">
      <c r="A870" s="10">
        <v>2029</v>
      </c>
      <c r="B870" s="11" t="s">
        <v>9</v>
      </c>
      <c r="C870" s="22" t="e">
        <f>NA()</f>
        <v>#N/A</v>
      </c>
      <c r="D870" s="10">
        <v>0</v>
      </c>
      <c r="E870" s="10">
        <v>2998</v>
      </c>
      <c r="F870" s="10">
        <v>4905</v>
      </c>
      <c r="H870" s="39"/>
      <c r="I870" s="40"/>
      <c r="J870" s="39"/>
      <c r="K870" s="39"/>
      <c r="L870" s="38"/>
      <c r="M870" s="38"/>
    </row>
    <row r="871" spans="1:13" x14ac:dyDescent="0.3">
      <c r="A871" s="10">
        <v>2029</v>
      </c>
      <c r="B871" s="11" t="s">
        <v>10</v>
      </c>
      <c r="C871" s="22" t="e">
        <f>NA()</f>
        <v>#N/A</v>
      </c>
      <c r="D871" s="10">
        <v>0</v>
      </c>
      <c r="E871" s="10">
        <v>-1</v>
      </c>
      <c r="F871" s="10">
        <v>-36</v>
      </c>
      <c r="H871" s="39"/>
      <c r="I871" s="40"/>
      <c r="J871" s="39"/>
      <c r="K871" s="39"/>
      <c r="L871" s="38"/>
      <c r="M871" s="38"/>
    </row>
    <row r="872" spans="1:13" x14ac:dyDescent="0.3">
      <c r="A872" s="10">
        <v>2029</v>
      </c>
      <c r="B872" s="11" t="s">
        <v>75</v>
      </c>
      <c r="C872" s="22" t="e">
        <f>NA()</f>
        <v>#N/A</v>
      </c>
      <c r="D872" s="10">
        <v>0</v>
      </c>
      <c r="E872" s="10">
        <v>177</v>
      </c>
      <c r="F872" s="10">
        <v>-76</v>
      </c>
      <c r="H872" s="39"/>
      <c r="I872" s="40"/>
      <c r="J872" s="39"/>
      <c r="K872" s="39"/>
      <c r="L872" s="38"/>
      <c r="M872" s="38"/>
    </row>
    <row r="873" spans="1:13" x14ac:dyDescent="0.3">
      <c r="A873" s="10">
        <v>2029</v>
      </c>
      <c r="B873" s="11" t="s">
        <v>11</v>
      </c>
      <c r="C873" s="22" t="e">
        <f>NA()</f>
        <v>#N/A</v>
      </c>
      <c r="D873" s="10">
        <v>0</v>
      </c>
      <c r="E873" s="10">
        <v>288</v>
      </c>
      <c r="F873" s="10">
        <v>343</v>
      </c>
      <c r="H873" s="39"/>
      <c r="I873" s="40"/>
      <c r="J873" s="39"/>
      <c r="K873" s="39"/>
      <c r="L873" s="38"/>
      <c r="M873" s="38"/>
    </row>
    <row r="874" spans="1:13" x14ac:dyDescent="0.3">
      <c r="A874" s="10">
        <v>2029</v>
      </c>
      <c r="B874" s="11" t="s">
        <v>12</v>
      </c>
      <c r="C874" s="22" t="e">
        <f>NA()</f>
        <v>#N/A</v>
      </c>
      <c r="D874" s="10">
        <v>0</v>
      </c>
      <c r="E874" s="10">
        <v>123</v>
      </c>
      <c r="F874" s="10">
        <v>45</v>
      </c>
      <c r="H874" s="39"/>
      <c r="I874" s="40"/>
      <c r="J874" s="39"/>
      <c r="K874" s="39"/>
      <c r="L874" s="38"/>
      <c r="M874" s="38"/>
    </row>
    <row r="875" spans="1:13" x14ac:dyDescent="0.3">
      <c r="A875" s="10">
        <v>2029</v>
      </c>
      <c r="B875" s="11" t="s">
        <v>13</v>
      </c>
      <c r="C875" s="22" t="e">
        <f>NA()</f>
        <v>#N/A</v>
      </c>
      <c r="D875" s="10">
        <v>0</v>
      </c>
      <c r="E875" s="10">
        <v>205</v>
      </c>
      <c r="F875" s="10">
        <v>78</v>
      </c>
      <c r="H875" s="39"/>
      <c r="I875" s="40"/>
      <c r="J875" s="39"/>
      <c r="K875" s="39"/>
      <c r="L875" s="38"/>
      <c r="M875" s="38"/>
    </row>
    <row r="876" spans="1:13" x14ac:dyDescent="0.3">
      <c r="A876" s="10">
        <v>2029</v>
      </c>
      <c r="B876" s="11" t="s">
        <v>14</v>
      </c>
      <c r="C876" s="22" t="e">
        <f>NA()</f>
        <v>#N/A</v>
      </c>
      <c r="D876" s="10">
        <v>0</v>
      </c>
      <c r="E876" s="10">
        <v>694</v>
      </c>
      <c r="F876" s="10">
        <v>883</v>
      </c>
      <c r="H876" s="39"/>
      <c r="I876" s="40"/>
      <c r="J876" s="39"/>
      <c r="K876" s="39"/>
      <c r="L876" s="38"/>
      <c r="M876" s="38"/>
    </row>
    <row r="877" spans="1:13" x14ac:dyDescent="0.3">
      <c r="A877" s="10">
        <v>2029</v>
      </c>
      <c r="B877" s="11" t="s">
        <v>15</v>
      </c>
      <c r="C877" s="22" t="e">
        <f>NA()</f>
        <v>#N/A</v>
      </c>
      <c r="D877" s="10">
        <v>0</v>
      </c>
      <c r="E877" s="10">
        <v>301</v>
      </c>
      <c r="F877" s="10">
        <v>238</v>
      </c>
      <c r="H877" s="39"/>
      <c r="I877" s="40"/>
      <c r="J877" s="39"/>
      <c r="K877" s="39"/>
      <c r="L877" s="38"/>
      <c r="M877" s="38"/>
    </row>
    <row r="878" spans="1:13" x14ac:dyDescent="0.3">
      <c r="A878" s="10">
        <v>2029</v>
      </c>
      <c r="B878" s="11" t="s">
        <v>16</v>
      </c>
      <c r="C878" s="22" t="e">
        <f>NA()</f>
        <v>#N/A</v>
      </c>
      <c r="D878" s="10">
        <v>0</v>
      </c>
      <c r="E878" s="10">
        <v>597</v>
      </c>
      <c r="F878" s="10">
        <v>542</v>
      </c>
      <c r="H878" s="39"/>
      <c r="I878" s="40"/>
      <c r="J878" s="39"/>
      <c r="K878" s="39"/>
      <c r="L878" s="38"/>
      <c r="M878" s="38"/>
    </row>
    <row r="879" spans="1:13" x14ac:dyDescent="0.3">
      <c r="A879" s="10">
        <v>2029</v>
      </c>
      <c r="B879" s="11" t="s">
        <v>17</v>
      </c>
      <c r="C879" s="22" t="e">
        <f>NA()</f>
        <v>#N/A</v>
      </c>
      <c r="D879" s="10">
        <v>0</v>
      </c>
      <c r="E879" s="10">
        <v>1357</v>
      </c>
      <c r="F879" s="10">
        <v>1136</v>
      </c>
      <c r="H879" s="39"/>
      <c r="I879" s="40"/>
      <c r="J879" s="39"/>
      <c r="K879" s="39"/>
      <c r="L879" s="38"/>
      <c r="M879" s="38"/>
    </row>
    <row r="880" spans="1:13" x14ac:dyDescent="0.3">
      <c r="A880" s="10">
        <v>2029</v>
      </c>
      <c r="B880" s="11" t="s">
        <v>18</v>
      </c>
      <c r="C880" s="22" t="e">
        <f>NA()</f>
        <v>#N/A</v>
      </c>
      <c r="D880" s="10">
        <v>0</v>
      </c>
      <c r="E880" s="10">
        <v>440</v>
      </c>
      <c r="F880" s="10">
        <v>675</v>
      </c>
      <c r="H880" s="39"/>
      <c r="I880" s="40"/>
      <c r="J880" s="39"/>
      <c r="K880" s="39"/>
      <c r="L880" s="38"/>
      <c r="M880" s="38"/>
    </row>
    <row r="881" spans="1:13" x14ac:dyDescent="0.3">
      <c r="A881" s="10">
        <v>2029</v>
      </c>
      <c r="B881" s="11" t="s">
        <v>19</v>
      </c>
      <c r="C881" s="22" t="e">
        <f>NA()</f>
        <v>#N/A</v>
      </c>
      <c r="D881" s="10">
        <v>0</v>
      </c>
      <c r="E881" s="10">
        <v>536</v>
      </c>
      <c r="F881" s="10">
        <v>352</v>
      </c>
      <c r="H881" s="39"/>
      <c r="I881" s="40"/>
      <c r="J881" s="39"/>
      <c r="K881" s="39"/>
      <c r="L881" s="38"/>
      <c r="M881" s="38"/>
    </row>
    <row r="882" spans="1:13" x14ac:dyDescent="0.3">
      <c r="A882" s="10">
        <v>2029</v>
      </c>
      <c r="B882" s="11" t="s">
        <v>20</v>
      </c>
      <c r="C882" s="22" t="e">
        <f>NA()</f>
        <v>#N/A</v>
      </c>
      <c r="D882" s="10">
        <v>0</v>
      </c>
      <c r="E882" s="10">
        <v>-213</v>
      </c>
      <c r="F882" s="10">
        <v>-276</v>
      </c>
      <c r="H882" s="39"/>
      <c r="I882" s="40"/>
      <c r="J882" s="39"/>
      <c r="K882" s="39"/>
      <c r="L882" s="38"/>
      <c r="M882" s="38"/>
    </row>
    <row r="883" spans="1:13" x14ac:dyDescent="0.3">
      <c r="A883" s="10">
        <v>2029</v>
      </c>
      <c r="B883" s="11" t="s">
        <v>21</v>
      </c>
      <c r="C883" s="22" t="e">
        <f>NA()</f>
        <v>#N/A</v>
      </c>
      <c r="D883" s="10">
        <v>0</v>
      </c>
      <c r="E883" s="10">
        <v>552</v>
      </c>
      <c r="F883" s="10">
        <v>610</v>
      </c>
      <c r="H883" s="39"/>
      <c r="I883" s="40"/>
      <c r="J883" s="39"/>
      <c r="K883" s="39"/>
      <c r="L883" s="38"/>
      <c r="M883" s="38"/>
    </row>
    <row r="884" spans="1:13" x14ac:dyDescent="0.3">
      <c r="A884" s="10">
        <v>2029</v>
      </c>
      <c r="B884" s="11" t="s">
        <v>22</v>
      </c>
      <c r="C884" s="22" t="e">
        <f>NA()</f>
        <v>#N/A</v>
      </c>
      <c r="D884" s="10">
        <v>0</v>
      </c>
      <c r="E884" s="10">
        <v>203</v>
      </c>
      <c r="F884" s="10">
        <v>81</v>
      </c>
      <c r="H884" s="39"/>
      <c r="I884" s="40"/>
      <c r="J884" s="39"/>
      <c r="K884" s="39"/>
      <c r="L884" s="38"/>
      <c r="M884" s="38"/>
    </row>
    <row r="885" spans="1:13" x14ac:dyDescent="0.3">
      <c r="A885" s="10">
        <v>2029</v>
      </c>
      <c r="B885" s="11" t="s">
        <v>23</v>
      </c>
      <c r="C885" s="22" t="e">
        <f>NA()</f>
        <v>#N/A</v>
      </c>
      <c r="D885" s="10">
        <v>0</v>
      </c>
      <c r="E885" s="10">
        <v>33</v>
      </c>
      <c r="F885" s="10">
        <v>17</v>
      </c>
      <c r="H885" s="39"/>
      <c r="I885" s="40"/>
      <c r="J885" s="39"/>
      <c r="K885" s="39"/>
      <c r="L885" s="38"/>
      <c r="M885" s="38"/>
    </row>
    <row r="886" spans="1:13" x14ac:dyDescent="0.3">
      <c r="A886" s="10">
        <v>2029</v>
      </c>
      <c r="B886" s="11" t="s">
        <v>24</v>
      </c>
      <c r="C886" s="22" t="e">
        <f>NA()</f>
        <v>#N/A</v>
      </c>
      <c r="D886" s="10">
        <v>0</v>
      </c>
      <c r="E886" s="10">
        <v>68</v>
      </c>
      <c r="F886" s="10">
        <v>-67</v>
      </c>
      <c r="H886" s="39"/>
      <c r="I886" s="40"/>
      <c r="J886" s="39"/>
      <c r="K886" s="39"/>
      <c r="L886" s="38"/>
      <c r="M886" s="38"/>
    </row>
    <row r="887" spans="1:13" x14ac:dyDescent="0.3">
      <c r="A887" s="10">
        <v>2029</v>
      </c>
      <c r="B887" s="11" t="s">
        <v>25</v>
      </c>
      <c r="C887" s="22" t="e">
        <f>NA()</f>
        <v>#N/A</v>
      </c>
      <c r="D887" s="10">
        <v>0</v>
      </c>
      <c r="E887" s="10">
        <v>-68</v>
      </c>
      <c r="F887" s="10">
        <v>-357</v>
      </c>
      <c r="H887" s="39"/>
      <c r="I887" s="40"/>
      <c r="J887" s="39"/>
      <c r="K887" s="39"/>
      <c r="L887" s="38"/>
      <c r="M887" s="38"/>
    </row>
    <row r="888" spans="1:13" x14ac:dyDescent="0.3">
      <c r="A888" s="10">
        <v>2029</v>
      </c>
      <c r="B888" s="11" t="s">
        <v>26</v>
      </c>
      <c r="C888" s="22" t="e">
        <f>NA()</f>
        <v>#N/A</v>
      </c>
      <c r="D888" s="10">
        <v>0</v>
      </c>
      <c r="E888" s="10">
        <v>99</v>
      </c>
      <c r="F888" s="10">
        <v>75</v>
      </c>
      <c r="H888" s="39"/>
      <c r="I888" s="40"/>
      <c r="J888" s="39"/>
      <c r="K888" s="39"/>
      <c r="L888" s="38"/>
      <c r="M888" s="38"/>
    </row>
    <row r="889" spans="1:13" x14ac:dyDescent="0.3">
      <c r="A889" s="10">
        <v>2029</v>
      </c>
      <c r="B889" s="11" t="s">
        <v>76</v>
      </c>
      <c r="C889" s="22" t="e">
        <f>NA()</f>
        <v>#N/A</v>
      </c>
      <c r="D889" s="10">
        <v>0</v>
      </c>
      <c r="E889" s="10">
        <v>1132</v>
      </c>
      <c r="F889" s="10">
        <v>1454</v>
      </c>
      <c r="H889" s="39"/>
      <c r="I889" s="40"/>
      <c r="J889" s="39"/>
      <c r="K889" s="39"/>
      <c r="L889" s="38"/>
      <c r="M889" s="38"/>
    </row>
    <row r="890" spans="1:13" x14ac:dyDescent="0.3">
      <c r="A890" s="10">
        <v>2029</v>
      </c>
      <c r="B890" s="11" t="s">
        <v>27</v>
      </c>
      <c r="C890" s="22" t="e">
        <f>NA()</f>
        <v>#N/A</v>
      </c>
      <c r="D890" s="10">
        <v>0</v>
      </c>
      <c r="E890" s="10">
        <v>304</v>
      </c>
      <c r="F890" s="10">
        <v>254</v>
      </c>
      <c r="H890" s="39"/>
      <c r="I890" s="40"/>
      <c r="J890" s="39"/>
      <c r="K890" s="39"/>
      <c r="L890" s="38"/>
      <c r="M890" s="38"/>
    </row>
    <row r="891" spans="1:13" x14ac:dyDescent="0.3">
      <c r="A891" s="10">
        <v>2029</v>
      </c>
      <c r="B891" s="11" t="s">
        <v>28</v>
      </c>
      <c r="C891" s="22" t="e">
        <f>NA()</f>
        <v>#N/A</v>
      </c>
      <c r="D891" s="10">
        <v>0</v>
      </c>
      <c r="E891" s="10">
        <v>473</v>
      </c>
      <c r="F891" s="10">
        <v>228</v>
      </c>
      <c r="H891" s="39"/>
      <c r="I891" s="40"/>
      <c r="J891" s="39"/>
      <c r="K891" s="39"/>
      <c r="L891" s="38"/>
      <c r="M891" s="38"/>
    </row>
    <row r="892" spans="1:13" x14ac:dyDescent="0.3">
      <c r="A892" s="10">
        <v>2029</v>
      </c>
      <c r="B892" s="11" t="s">
        <v>29</v>
      </c>
      <c r="C892" s="22" t="e">
        <f>NA()</f>
        <v>#N/A</v>
      </c>
      <c r="D892" s="10">
        <v>0</v>
      </c>
      <c r="E892" s="10">
        <v>16</v>
      </c>
      <c r="F892" s="10">
        <v>36</v>
      </c>
      <c r="H892" s="39"/>
      <c r="I892" s="40"/>
      <c r="J892" s="39"/>
      <c r="K892" s="39"/>
      <c r="L892" s="38"/>
      <c r="M892" s="38"/>
    </row>
    <row r="893" spans="1:13" x14ac:dyDescent="0.3">
      <c r="A893" s="10">
        <v>2029</v>
      </c>
      <c r="B893" s="11" t="s">
        <v>30</v>
      </c>
      <c r="C893" s="22" t="e">
        <f>NA()</f>
        <v>#N/A</v>
      </c>
      <c r="D893" s="10">
        <v>0</v>
      </c>
      <c r="E893" s="10">
        <v>376</v>
      </c>
      <c r="F893" s="10">
        <v>303</v>
      </c>
      <c r="H893" s="39"/>
      <c r="I893" s="40"/>
      <c r="J893" s="39"/>
      <c r="K893" s="39"/>
      <c r="L893" s="38"/>
      <c r="M893" s="38"/>
    </row>
    <row r="894" spans="1:13" x14ac:dyDescent="0.3">
      <c r="A894" s="10">
        <v>2029</v>
      </c>
      <c r="B894" s="11" t="s">
        <v>31</v>
      </c>
      <c r="C894" s="22" t="e">
        <f>NA()</f>
        <v>#N/A</v>
      </c>
      <c r="D894" s="10">
        <v>0</v>
      </c>
      <c r="E894" s="10">
        <v>795</v>
      </c>
      <c r="F894" s="10">
        <v>439</v>
      </c>
      <c r="H894" s="39"/>
      <c r="I894" s="40"/>
      <c r="J894" s="39"/>
      <c r="K894" s="39"/>
      <c r="L894" s="38"/>
      <c r="M894" s="38"/>
    </row>
    <row r="895" spans="1:13" x14ac:dyDescent="0.3">
      <c r="A895" s="10">
        <v>2029</v>
      </c>
      <c r="B895" s="11" t="s">
        <v>32</v>
      </c>
      <c r="C895" s="22" t="e">
        <f>NA()</f>
        <v>#N/A</v>
      </c>
      <c r="D895" s="10">
        <v>0</v>
      </c>
      <c r="E895" s="10">
        <v>374</v>
      </c>
      <c r="F895" s="10">
        <v>428</v>
      </c>
      <c r="H895" s="39"/>
      <c r="I895" s="40"/>
      <c r="J895" s="39"/>
      <c r="K895" s="39"/>
      <c r="L895" s="38"/>
      <c r="M895" s="38"/>
    </row>
    <row r="896" spans="1:13" x14ac:dyDescent="0.3">
      <c r="A896" s="10">
        <v>2029</v>
      </c>
      <c r="B896" s="11" t="s">
        <v>33</v>
      </c>
      <c r="C896" s="22" t="e">
        <f>NA()</f>
        <v>#N/A</v>
      </c>
      <c r="D896" s="10">
        <v>0</v>
      </c>
      <c r="E896" s="10">
        <v>-66</v>
      </c>
      <c r="F896" s="10">
        <v>-188</v>
      </c>
      <c r="H896" s="39"/>
      <c r="I896" s="40"/>
      <c r="J896" s="39"/>
      <c r="K896" s="39"/>
      <c r="L896" s="38"/>
      <c r="M896" s="38"/>
    </row>
    <row r="897" spans="1:13" x14ac:dyDescent="0.3">
      <c r="A897" s="10">
        <v>2029</v>
      </c>
      <c r="B897" s="11" t="s">
        <v>34</v>
      </c>
      <c r="C897" s="22" t="e">
        <f>NA()</f>
        <v>#N/A</v>
      </c>
      <c r="D897" s="10">
        <v>0</v>
      </c>
      <c r="E897" s="10">
        <v>430</v>
      </c>
      <c r="F897" s="10">
        <v>341</v>
      </c>
      <c r="H897" s="39"/>
      <c r="I897" s="40"/>
      <c r="J897" s="39"/>
      <c r="K897" s="39"/>
      <c r="L897" s="38"/>
      <c r="M897" s="38"/>
    </row>
    <row r="898" spans="1:13" x14ac:dyDescent="0.3">
      <c r="A898" s="10">
        <v>2030</v>
      </c>
      <c r="B898" s="11" t="s">
        <v>6</v>
      </c>
      <c r="C898" s="22" t="e">
        <f>NA()</f>
        <v>#N/A</v>
      </c>
      <c r="D898" s="10">
        <v>0</v>
      </c>
      <c r="E898" s="10">
        <v>882</v>
      </c>
      <c r="F898" s="10">
        <v>814</v>
      </c>
      <c r="H898" s="39"/>
      <c r="I898" s="40"/>
      <c r="J898" s="39"/>
      <c r="K898" s="39"/>
      <c r="L898" s="38"/>
      <c r="M898" s="38"/>
    </row>
    <row r="899" spans="1:13" x14ac:dyDescent="0.3">
      <c r="A899" s="10">
        <v>2030</v>
      </c>
      <c r="B899" s="11" t="s">
        <v>7</v>
      </c>
      <c r="C899" s="22" t="e">
        <f>NA()</f>
        <v>#N/A</v>
      </c>
      <c r="D899" s="10">
        <v>0</v>
      </c>
      <c r="E899" s="10">
        <v>1815</v>
      </c>
      <c r="F899" s="10">
        <v>2169</v>
      </c>
      <c r="H899" s="39"/>
      <c r="I899" s="40"/>
      <c r="J899" s="39"/>
      <c r="K899" s="39"/>
      <c r="L899" s="38"/>
      <c r="M899" s="38"/>
    </row>
    <row r="900" spans="1:13" x14ac:dyDescent="0.3">
      <c r="A900" s="10">
        <v>2030</v>
      </c>
      <c r="B900" s="11" t="s">
        <v>8</v>
      </c>
      <c r="C900" s="22" t="e">
        <f>NA()</f>
        <v>#N/A</v>
      </c>
      <c r="D900" s="10">
        <v>0</v>
      </c>
      <c r="E900" s="10">
        <v>347</v>
      </c>
      <c r="F900" s="10">
        <v>79</v>
      </c>
      <c r="H900" s="39"/>
      <c r="I900" s="40"/>
      <c r="J900" s="39"/>
      <c r="K900" s="39"/>
      <c r="L900" s="38"/>
      <c r="M900" s="38"/>
    </row>
    <row r="901" spans="1:13" x14ac:dyDescent="0.3">
      <c r="A901" s="10">
        <v>2030</v>
      </c>
      <c r="B901" s="11" t="s">
        <v>74</v>
      </c>
      <c r="C901" s="22" t="e">
        <f>NA()</f>
        <v>#N/A</v>
      </c>
      <c r="D901" s="10">
        <v>0</v>
      </c>
      <c r="E901" s="10">
        <v>217</v>
      </c>
      <c r="F901" s="10">
        <v>-18</v>
      </c>
      <c r="H901" s="39"/>
      <c r="I901" s="40"/>
      <c r="J901" s="39"/>
      <c r="K901" s="39"/>
      <c r="L901" s="38"/>
      <c r="M901" s="38"/>
    </row>
    <row r="902" spans="1:13" x14ac:dyDescent="0.3">
      <c r="A902" s="10">
        <v>2030</v>
      </c>
      <c r="B902" s="11" t="s">
        <v>9</v>
      </c>
      <c r="C902" s="22" t="e">
        <f>NA()</f>
        <v>#N/A</v>
      </c>
      <c r="D902" s="10">
        <v>0</v>
      </c>
      <c r="E902" s="10">
        <v>2944</v>
      </c>
      <c r="F902" s="10">
        <v>4885</v>
      </c>
      <c r="H902" s="39"/>
      <c r="I902" s="40"/>
      <c r="J902" s="39"/>
      <c r="K902" s="39"/>
      <c r="L902" s="38"/>
      <c r="M902" s="38"/>
    </row>
    <row r="903" spans="1:13" x14ac:dyDescent="0.3">
      <c r="A903" s="10">
        <v>2030</v>
      </c>
      <c r="B903" s="11" t="s">
        <v>10</v>
      </c>
      <c r="C903" s="22" t="e">
        <f>NA()</f>
        <v>#N/A</v>
      </c>
      <c r="D903" s="10">
        <v>0</v>
      </c>
      <c r="E903" s="10">
        <v>-1</v>
      </c>
      <c r="F903" s="10">
        <v>-40</v>
      </c>
      <c r="H903" s="39"/>
      <c r="I903" s="40"/>
      <c r="J903" s="39"/>
      <c r="K903" s="39"/>
      <c r="L903" s="38"/>
      <c r="M903" s="38"/>
    </row>
    <row r="904" spans="1:13" x14ac:dyDescent="0.3">
      <c r="A904" s="10">
        <v>2030</v>
      </c>
      <c r="B904" s="11" t="s">
        <v>75</v>
      </c>
      <c r="C904" s="22" t="e">
        <f>NA()</f>
        <v>#N/A</v>
      </c>
      <c r="D904" s="10">
        <v>0</v>
      </c>
      <c r="E904" s="10">
        <v>199</v>
      </c>
      <c r="F904" s="10">
        <v>-76</v>
      </c>
      <c r="H904" s="39"/>
      <c r="I904" s="40"/>
      <c r="J904" s="39"/>
      <c r="K904" s="39"/>
      <c r="L904" s="38"/>
      <c r="M904" s="38"/>
    </row>
    <row r="905" spans="1:13" x14ac:dyDescent="0.3">
      <c r="A905" s="10">
        <v>2030</v>
      </c>
      <c r="B905" s="11" t="s">
        <v>11</v>
      </c>
      <c r="C905" s="22" t="e">
        <f>NA()</f>
        <v>#N/A</v>
      </c>
      <c r="D905" s="10">
        <v>0</v>
      </c>
      <c r="E905" s="10">
        <v>279</v>
      </c>
      <c r="F905" s="10">
        <v>338</v>
      </c>
      <c r="H905" s="39"/>
      <c r="I905" s="40"/>
      <c r="J905" s="39"/>
      <c r="K905" s="39"/>
      <c r="L905" s="38"/>
      <c r="M905" s="38"/>
    </row>
    <row r="906" spans="1:13" x14ac:dyDescent="0.3">
      <c r="A906" s="10">
        <v>2030</v>
      </c>
      <c r="B906" s="11" t="s">
        <v>12</v>
      </c>
      <c r="C906" s="22" t="e">
        <f>NA()</f>
        <v>#N/A</v>
      </c>
      <c r="D906" s="10">
        <v>0</v>
      </c>
      <c r="E906" s="10">
        <v>123</v>
      </c>
      <c r="F906" s="10">
        <v>45</v>
      </c>
      <c r="H906" s="39"/>
      <c r="I906" s="40"/>
      <c r="J906" s="39"/>
      <c r="K906" s="39"/>
      <c r="L906" s="38"/>
      <c r="M906" s="38"/>
    </row>
    <row r="907" spans="1:13" x14ac:dyDescent="0.3">
      <c r="A907" s="10">
        <v>2030</v>
      </c>
      <c r="B907" s="11" t="s">
        <v>13</v>
      </c>
      <c r="C907" s="22" t="e">
        <f>NA()</f>
        <v>#N/A</v>
      </c>
      <c r="D907" s="10">
        <v>0</v>
      </c>
      <c r="E907" s="10">
        <v>201</v>
      </c>
      <c r="F907" s="10">
        <v>71</v>
      </c>
      <c r="H907" s="39"/>
      <c r="I907" s="40"/>
      <c r="J907" s="39"/>
      <c r="K907" s="39"/>
      <c r="L907" s="38"/>
      <c r="M907" s="38"/>
    </row>
    <row r="908" spans="1:13" x14ac:dyDescent="0.3">
      <c r="A908" s="10">
        <v>2030</v>
      </c>
      <c r="B908" s="11" t="s">
        <v>14</v>
      </c>
      <c r="C908" s="22" t="e">
        <f>NA()</f>
        <v>#N/A</v>
      </c>
      <c r="D908" s="10">
        <v>0</v>
      </c>
      <c r="E908" s="10">
        <v>694</v>
      </c>
      <c r="F908" s="10">
        <v>882</v>
      </c>
      <c r="H908" s="39"/>
      <c r="I908" s="40"/>
      <c r="J908" s="39"/>
      <c r="K908" s="39"/>
      <c r="L908" s="38"/>
      <c r="M908" s="38"/>
    </row>
    <row r="909" spans="1:13" x14ac:dyDescent="0.3">
      <c r="A909" s="10">
        <v>2030</v>
      </c>
      <c r="B909" s="11" t="s">
        <v>15</v>
      </c>
      <c r="C909" s="22" t="e">
        <f>NA()</f>
        <v>#N/A</v>
      </c>
      <c r="D909" s="10">
        <v>0</v>
      </c>
      <c r="E909" s="10">
        <v>299</v>
      </c>
      <c r="F909" s="10">
        <v>235</v>
      </c>
      <c r="H909" s="39"/>
      <c r="I909" s="40"/>
      <c r="J909" s="39"/>
      <c r="K909" s="39"/>
      <c r="L909" s="38"/>
      <c r="M909" s="38"/>
    </row>
    <row r="910" spans="1:13" x14ac:dyDescent="0.3">
      <c r="A910" s="10">
        <v>2030</v>
      </c>
      <c r="B910" s="11" t="s">
        <v>16</v>
      </c>
      <c r="C910" s="22" t="e">
        <f>NA()</f>
        <v>#N/A</v>
      </c>
      <c r="D910" s="10">
        <v>0</v>
      </c>
      <c r="E910" s="10">
        <v>590</v>
      </c>
      <c r="F910" s="10">
        <v>539</v>
      </c>
      <c r="H910" s="39"/>
      <c r="I910" s="40"/>
      <c r="J910" s="39"/>
      <c r="K910" s="39"/>
      <c r="L910" s="38"/>
      <c r="M910" s="38"/>
    </row>
    <row r="911" spans="1:13" x14ac:dyDescent="0.3">
      <c r="A911" s="10">
        <v>2030</v>
      </c>
      <c r="B911" s="11" t="s">
        <v>17</v>
      </c>
      <c r="C911" s="22" t="e">
        <f>NA()</f>
        <v>#N/A</v>
      </c>
      <c r="D911" s="10">
        <v>0</v>
      </c>
      <c r="E911" s="10">
        <v>1364</v>
      </c>
      <c r="F911" s="10">
        <v>1136</v>
      </c>
      <c r="H911" s="39"/>
      <c r="I911" s="40"/>
      <c r="J911" s="39"/>
      <c r="K911" s="39"/>
      <c r="L911" s="38"/>
      <c r="M911" s="38"/>
    </row>
    <row r="912" spans="1:13" x14ac:dyDescent="0.3">
      <c r="A912" s="10">
        <v>2030</v>
      </c>
      <c r="B912" s="11" t="s">
        <v>18</v>
      </c>
      <c r="C912" s="22" t="e">
        <f>NA()</f>
        <v>#N/A</v>
      </c>
      <c r="D912" s="10">
        <v>0</v>
      </c>
      <c r="E912" s="10">
        <v>449</v>
      </c>
      <c r="F912" s="10">
        <v>715</v>
      </c>
      <c r="H912" s="39"/>
      <c r="I912" s="40"/>
      <c r="J912" s="39"/>
      <c r="K912" s="39"/>
      <c r="L912" s="38"/>
      <c r="M912" s="38"/>
    </row>
    <row r="913" spans="1:13" x14ac:dyDescent="0.3">
      <c r="A913" s="10">
        <v>2030</v>
      </c>
      <c r="B913" s="11" t="s">
        <v>19</v>
      </c>
      <c r="C913" s="22" t="e">
        <f>NA()</f>
        <v>#N/A</v>
      </c>
      <c r="D913" s="10">
        <v>0</v>
      </c>
      <c r="E913" s="10">
        <v>560</v>
      </c>
      <c r="F913" s="10">
        <v>360</v>
      </c>
      <c r="H913" s="39"/>
      <c r="I913" s="40"/>
      <c r="J913" s="39"/>
      <c r="K913" s="39"/>
      <c r="L913" s="38"/>
      <c r="M913" s="38"/>
    </row>
    <row r="914" spans="1:13" x14ac:dyDescent="0.3">
      <c r="A914" s="10">
        <v>2030</v>
      </c>
      <c r="B914" s="11" t="s">
        <v>20</v>
      </c>
      <c r="C914" s="22" t="e">
        <f>NA()</f>
        <v>#N/A</v>
      </c>
      <c r="D914" s="10">
        <v>0</v>
      </c>
      <c r="E914" s="10">
        <v>-213</v>
      </c>
      <c r="F914" s="10">
        <v>-272</v>
      </c>
      <c r="H914" s="39"/>
      <c r="I914" s="40"/>
      <c r="J914" s="39"/>
      <c r="K914" s="39"/>
      <c r="L914" s="38"/>
      <c r="M914" s="38"/>
    </row>
    <row r="915" spans="1:13" x14ac:dyDescent="0.3">
      <c r="A915" s="10">
        <v>2030</v>
      </c>
      <c r="B915" s="11" t="s">
        <v>21</v>
      </c>
      <c r="C915" s="22" t="e">
        <f>NA()</f>
        <v>#N/A</v>
      </c>
      <c r="D915" s="10">
        <v>0</v>
      </c>
      <c r="E915" s="10">
        <v>555</v>
      </c>
      <c r="F915" s="10">
        <v>614</v>
      </c>
      <c r="H915" s="39"/>
      <c r="I915" s="40"/>
      <c r="J915" s="39"/>
      <c r="K915" s="39"/>
      <c r="L915" s="38"/>
      <c r="M915" s="38"/>
    </row>
    <row r="916" spans="1:13" x14ac:dyDescent="0.3">
      <c r="A916" s="10">
        <v>2030</v>
      </c>
      <c r="B916" s="11" t="s">
        <v>22</v>
      </c>
      <c r="C916" s="22" t="e">
        <f>NA()</f>
        <v>#N/A</v>
      </c>
      <c r="D916" s="10">
        <v>0</v>
      </c>
      <c r="E916" s="10">
        <v>210</v>
      </c>
      <c r="F916" s="10">
        <v>78</v>
      </c>
      <c r="H916" s="39"/>
      <c r="I916" s="40"/>
      <c r="J916" s="39"/>
      <c r="K916" s="39"/>
      <c r="L916" s="38"/>
      <c r="M916" s="38"/>
    </row>
    <row r="917" spans="1:13" x14ac:dyDescent="0.3">
      <c r="A917" s="10">
        <v>2030</v>
      </c>
      <c r="B917" s="11" t="s">
        <v>23</v>
      </c>
      <c r="C917" s="22" t="e">
        <f>NA()</f>
        <v>#N/A</v>
      </c>
      <c r="D917" s="10">
        <v>0</v>
      </c>
      <c r="E917" s="10">
        <v>39</v>
      </c>
      <c r="F917" s="10">
        <v>19</v>
      </c>
      <c r="H917" s="39"/>
      <c r="I917" s="40"/>
      <c r="J917" s="39"/>
      <c r="K917" s="39"/>
      <c r="L917" s="38"/>
      <c r="M917" s="38"/>
    </row>
    <row r="918" spans="1:13" x14ac:dyDescent="0.3">
      <c r="A918" s="10">
        <v>2030</v>
      </c>
      <c r="B918" s="11" t="s">
        <v>24</v>
      </c>
      <c r="C918" s="22" t="e">
        <f>NA()</f>
        <v>#N/A</v>
      </c>
      <c r="D918" s="10">
        <v>0</v>
      </c>
      <c r="E918" s="10">
        <v>76</v>
      </c>
      <c r="F918" s="10">
        <v>-53</v>
      </c>
      <c r="H918" s="39"/>
      <c r="I918" s="40"/>
      <c r="J918" s="39"/>
      <c r="K918" s="39"/>
      <c r="L918" s="38"/>
      <c r="M918" s="38"/>
    </row>
    <row r="919" spans="1:13" x14ac:dyDescent="0.3">
      <c r="A919" s="10">
        <v>2030</v>
      </c>
      <c r="B919" s="11" t="s">
        <v>25</v>
      </c>
      <c r="C919" s="22" t="e">
        <f>NA()</f>
        <v>#N/A</v>
      </c>
      <c r="D919" s="10">
        <v>0</v>
      </c>
      <c r="E919" s="10">
        <v>-71</v>
      </c>
      <c r="F919" s="10">
        <v>-362</v>
      </c>
      <c r="H919" s="39"/>
      <c r="I919" s="40"/>
      <c r="J919" s="39"/>
      <c r="K919" s="39"/>
      <c r="L919" s="38"/>
      <c r="M919" s="38"/>
    </row>
    <row r="920" spans="1:13" x14ac:dyDescent="0.3">
      <c r="A920" s="10">
        <v>2030</v>
      </c>
      <c r="B920" s="11" t="s">
        <v>26</v>
      </c>
      <c r="C920" s="22" t="e">
        <f>NA()</f>
        <v>#N/A</v>
      </c>
      <c r="D920" s="10">
        <v>0</v>
      </c>
      <c r="E920" s="10">
        <v>95</v>
      </c>
      <c r="F920" s="10">
        <v>69</v>
      </c>
      <c r="H920" s="39"/>
      <c r="I920" s="40"/>
      <c r="J920" s="39"/>
      <c r="K920" s="39"/>
      <c r="L920" s="38"/>
      <c r="M920" s="38"/>
    </row>
    <row r="921" spans="1:13" x14ac:dyDescent="0.3">
      <c r="A921" s="10">
        <v>2030</v>
      </c>
      <c r="B921" s="11" t="s">
        <v>76</v>
      </c>
      <c r="C921" s="22" t="e">
        <f>NA()</f>
        <v>#N/A</v>
      </c>
      <c r="D921" s="10">
        <v>0</v>
      </c>
      <c r="E921" s="10">
        <v>1131</v>
      </c>
      <c r="F921" s="10">
        <v>1456</v>
      </c>
      <c r="H921" s="39"/>
      <c r="I921" s="40"/>
      <c r="J921" s="39"/>
      <c r="K921" s="39"/>
      <c r="L921" s="38"/>
      <c r="M921" s="38"/>
    </row>
    <row r="922" spans="1:13" x14ac:dyDescent="0.3">
      <c r="A922" s="10">
        <v>2030</v>
      </c>
      <c r="B922" s="11" t="s">
        <v>27</v>
      </c>
      <c r="C922" s="22" t="e">
        <f>NA()</f>
        <v>#N/A</v>
      </c>
      <c r="D922" s="10">
        <v>0</v>
      </c>
      <c r="E922" s="10">
        <v>315</v>
      </c>
      <c r="F922" s="10">
        <v>248</v>
      </c>
      <c r="H922" s="39"/>
      <c r="I922" s="40"/>
      <c r="J922" s="39"/>
      <c r="K922" s="39"/>
      <c r="L922" s="38"/>
      <c r="M922" s="38"/>
    </row>
    <row r="923" spans="1:13" x14ac:dyDescent="0.3">
      <c r="A923" s="10">
        <v>2030</v>
      </c>
      <c r="B923" s="11" t="s">
        <v>28</v>
      </c>
      <c r="C923" s="22" t="e">
        <f>NA()</f>
        <v>#N/A</v>
      </c>
      <c r="D923" s="10">
        <v>0</v>
      </c>
      <c r="E923" s="10">
        <v>474</v>
      </c>
      <c r="F923" s="10">
        <v>219</v>
      </c>
      <c r="H923" s="39"/>
      <c r="I923" s="40"/>
      <c r="J923" s="39"/>
      <c r="K923" s="39"/>
      <c r="L923" s="38"/>
      <c r="M923" s="38"/>
    </row>
    <row r="924" spans="1:13" x14ac:dyDescent="0.3">
      <c r="A924" s="10">
        <v>2030</v>
      </c>
      <c r="B924" s="11" t="s">
        <v>29</v>
      </c>
      <c r="C924" s="22" t="e">
        <f>NA()</f>
        <v>#N/A</v>
      </c>
      <c r="D924" s="10">
        <v>0</v>
      </c>
      <c r="E924" s="10">
        <v>21</v>
      </c>
      <c r="F924" s="10">
        <v>32</v>
      </c>
      <c r="H924" s="39"/>
      <c r="I924" s="40"/>
      <c r="J924" s="39"/>
      <c r="K924" s="39"/>
      <c r="L924" s="38"/>
      <c r="M924" s="38"/>
    </row>
    <row r="925" spans="1:13" x14ac:dyDescent="0.3">
      <c r="A925" s="10">
        <v>2030</v>
      </c>
      <c r="B925" s="11" t="s">
        <v>30</v>
      </c>
      <c r="C925" s="22" t="e">
        <f>NA()</f>
        <v>#N/A</v>
      </c>
      <c r="D925" s="10">
        <v>0</v>
      </c>
      <c r="E925" s="10">
        <v>378</v>
      </c>
      <c r="F925" s="10">
        <v>304</v>
      </c>
      <c r="H925" s="39"/>
      <c r="I925" s="40"/>
      <c r="J925" s="39"/>
      <c r="K925" s="39"/>
      <c r="L925" s="38"/>
      <c r="M925" s="38"/>
    </row>
    <row r="926" spans="1:13" x14ac:dyDescent="0.3">
      <c r="A926" s="10">
        <v>2030</v>
      </c>
      <c r="B926" s="11" t="s">
        <v>31</v>
      </c>
      <c r="C926" s="22" t="e">
        <f>NA()</f>
        <v>#N/A</v>
      </c>
      <c r="D926" s="10">
        <v>0</v>
      </c>
      <c r="E926" s="10">
        <v>785</v>
      </c>
      <c r="F926" s="10">
        <v>439</v>
      </c>
      <c r="H926" s="39"/>
      <c r="I926" s="40"/>
      <c r="J926" s="39"/>
      <c r="K926" s="39"/>
      <c r="L926" s="38"/>
      <c r="M926" s="38"/>
    </row>
    <row r="927" spans="1:13" x14ac:dyDescent="0.3">
      <c r="A927" s="10">
        <v>2030</v>
      </c>
      <c r="B927" s="11" t="s">
        <v>32</v>
      </c>
      <c r="C927" s="22" t="e">
        <f>NA()</f>
        <v>#N/A</v>
      </c>
      <c r="D927" s="10">
        <v>0</v>
      </c>
      <c r="E927" s="10">
        <v>369</v>
      </c>
      <c r="F927" s="10">
        <v>422</v>
      </c>
      <c r="H927" s="39"/>
      <c r="I927" s="40"/>
      <c r="J927" s="39"/>
      <c r="K927" s="39"/>
      <c r="L927" s="38"/>
      <c r="M927" s="38"/>
    </row>
    <row r="928" spans="1:13" x14ac:dyDescent="0.3">
      <c r="A928" s="10">
        <v>2030</v>
      </c>
      <c r="B928" s="11" t="s">
        <v>33</v>
      </c>
      <c r="C928" s="22" t="e">
        <f>NA()</f>
        <v>#N/A</v>
      </c>
      <c r="D928" s="10">
        <v>0</v>
      </c>
      <c r="E928" s="10">
        <v>-60</v>
      </c>
      <c r="F928" s="10">
        <v>-186</v>
      </c>
      <c r="H928" s="39"/>
      <c r="I928" s="40"/>
      <c r="J928" s="39"/>
      <c r="K928" s="39"/>
      <c r="L928" s="38"/>
      <c r="M928" s="38"/>
    </row>
    <row r="929" spans="1:13" x14ac:dyDescent="0.3">
      <c r="A929" s="10">
        <v>2030</v>
      </c>
      <c r="B929" s="11" t="s">
        <v>34</v>
      </c>
      <c r="C929" s="22" t="e">
        <f>NA()</f>
        <v>#N/A</v>
      </c>
      <c r="D929" s="10">
        <v>0</v>
      </c>
      <c r="E929" s="10">
        <v>434</v>
      </c>
      <c r="F929" s="10">
        <v>339</v>
      </c>
      <c r="H929" s="39"/>
      <c r="I929" s="40"/>
      <c r="J929" s="39"/>
      <c r="K929" s="39"/>
      <c r="L929" s="38"/>
      <c r="M929" s="38"/>
    </row>
    <row r="930" spans="1:13" x14ac:dyDescent="0.3">
      <c r="A930" s="10">
        <v>2031</v>
      </c>
      <c r="B930" s="11" t="s">
        <v>6</v>
      </c>
      <c r="C930" s="22" t="e">
        <f>NA()</f>
        <v>#N/A</v>
      </c>
      <c r="D930" s="10">
        <v>0</v>
      </c>
      <c r="E930" s="10">
        <v>864</v>
      </c>
      <c r="F930" s="10">
        <v>818</v>
      </c>
      <c r="H930" s="39"/>
      <c r="I930" s="40"/>
      <c r="J930" s="39"/>
      <c r="K930" s="39"/>
      <c r="L930" s="38"/>
      <c r="M930" s="38"/>
    </row>
    <row r="931" spans="1:13" x14ac:dyDescent="0.3">
      <c r="A931" s="10">
        <v>2031</v>
      </c>
      <c r="B931" s="11" t="s">
        <v>7</v>
      </c>
      <c r="C931" s="22" t="e">
        <f>NA()</f>
        <v>#N/A</v>
      </c>
      <c r="D931" s="10">
        <v>0</v>
      </c>
      <c r="E931" s="10">
        <v>1807</v>
      </c>
      <c r="F931" s="10">
        <v>2167</v>
      </c>
      <c r="H931" s="39"/>
      <c r="I931" s="40"/>
      <c r="J931" s="39"/>
      <c r="K931" s="39"/>
      <c r="L931" s="38"/>
      <c r="M931" s="38"/>
    </row>
    <row r="932" spans="1:13" x14ac:dyDescent="0.3">
      <c r="A932" s="10">
        <v>2031</v>
      </c>
      <c r="B932" s="11" t="s">
        <v>8</v>
      </c>
      <c r="C932" s="22" t="e">
        <f>NA()</f>
        <v>#N/A</v>
      </c>
      <c r="D932" s="10">
        <v>0</v>
      </c>
      <c r="E932" s="10">
        <v>353</v>
      </c>
      <c r="F932" s="10">
        <v>81</v>
      </c>
      <c r="H932" s="39"/>
      <c r="I932" s="40"/>
      <c r="J932" s="39"/>
      <c r="K932" s="39"/>
      <c r="L932" s="38"/>
      <c r="M932" s="38"/>
    </row>
    <row r="933" spans="1:13" x14ac:dyDescent="0.3">
      <c r="A933" s="10">
        <v>2031</v>
      </c>
      <c r="B933" s="11" t="s">
        <v>74</v>
      </c>
      <c r="C933" s="22" t="e">
        <f>NA()</f>
        <v>#N/A</v>
      </c>
      <c r="D933" s="10">
        <v>0</v>
      </c>
      <c r="E933" s="10">
        <v>228</v>
      </c>
      <c r="F933" s="10">
        <v>-11</v>
      </c>
      <c r="H933" s="39"/>
      <c r="I933" s="40"/>
      <c r="J933" s="39"/>
      <c r="K933" s="39"/>
      <c r="L933" s="38"/>
      <c r="M933" s="38"/>
    </row>
    <row r="934" spans="1:13" x14ac:dyDescent="0.3">
      <c r="A934" s="10">
        <v>2031</v>
      </c>
      <c r="B934" s="11" t="s">
        <v>9</v>
      </c>
      <c r="C934" s="22" t="e">
        <f>NA()</f>
        <v>#N/A</v>
      </c>
      <c r="D934" s="10">
        <v>0</v>
      </c>
      <c r="E934" s="10">
        <v>2896</v>
      </c>
      <c r="F934" s="10">
        <v>4848</v>
      </c>
      <c r="H934" s="39"/>
      <c r="I934" s="40"/>
      <c r="J934" s="39"/>
      <c r="K934" s="39"/>
      <c r="L934" s="38"/>
      <c r="M934" s="38"/>
    </row>
    <row r="935" spans="1:13" x14ac:dyDescent="0.3">
      <c r="A935" s="10">
        <v>2031</v>
      </c>
      <c r="B935" s="11" t="s">
        <v>10</v>
      </c>
      <c r="C935" s="22" t="e">
        <f>NA()</f>
        <v>#N/A</v>
      </c>
      <c r="D935" s="10">
        <v>0</v>
      </c>
      <c r="E935" s="10">
        <v>-2</v>
      </c>
      <c r="F935" s="10">
        <v>-35</v>
      </c>
      <c r="H935" s="39"/>
      <c r="I935" s="40"/>
      <c r="J935" s="39"/>
      <c r="K935" s="39"/>
      <c r="L935" s="38"/>
      <c r="M935" s="38"/>
    </row>
    <row r="936" spans="1:13" x14ac:dyDescent="0.3">
      <c r="A936" s="10">
        <v>2031</v>
      </c>
      <c r="B936" s="11" t="s">
        <v>75</v>
      </c>
      <c r="C936" s="22" t="e">
        <f>NA()</f>
        <v>#N/A</v>
      </c>
      <c r="D936" s="10">
        <v>0</v>
      </c>
      <c r="E936" s="10">
        <v>212</v>
      </c>
      <c r="F936" s="10">
        <v>-69</v>
      </c>
      <c r="H936" s="39"/>
      <c r="I936" s="40"/>
      <c r="J936" s="39"/>
      <c r="K936" s="39"/>
      <c r="L936" s="38"/>
      <c r="M936" s="38"/>
    </row>
    <row r="937" spans="1:13" x14ac:dyDescent="0.3">
      <c r="A937" s="10">
        <v>2031</v>
      </c>
      <c r="B937" s="11" t="s">
        <v>11</v>
      </c>
      <c r="C937" s="22" t="e">
        <f>NA()</f>
        <v>#N/A</v>
      </c>
      <c r="D937" s="10">
        <v>0</v>
      </c>
      <c r="E937" s="10">
        <v>257</v>
      </c>
      <c r="F937" s="10">
        <v>330</v>
      </c>
      <c r="H937" s="39"/>
      <c r="I937" s="40"/>
      <c r="J937" s="39"/>
      <c r="K937" s="39"/>
      <c r="L937" s="38"/>
      <c r="M937" s="38"/>
    </row>
    <row r="938" spans="1:13" x14ac:dyDescent="0.3">
      <c r="A938" s="10">
        <v>2031</v>
      </c>
      <c r="B938" s="11" t="s">
        <v>12</v>
      </c>
      <c r="C938" s="22" t="e">
        <f>NA()</f>
        <v>#N/A</v>
      </c>
      <c r="D938" s="10">
        <v>0</v>
      </c>
      <c r="E938" s="10">
        <v>123</v>
      </c>
      <c r="F938" s="10">
        <v>45</v>
      </c>
      <c r="H938" s="39"/>
      <c r="I938" s="40"/>
      <c r="J938" s="39"/>
      <c r="K938" s="39"/>
      <c r="L938" s="38"/>
      <c r="M938" s="38"/>
    </row>
    <row r="939" spans="1:13" x14ac:dyDescent="0.3">
      <c r="A939" s="10">
        <v>2031</v>
      </c>
      <c r="B939" s="11" t="s">
        <v>13</v>
      </c>
      <c r="C939" s="22" t="e">
        <f>NA()</f>
        <v>#N/A</v>
      </c>
      <c r="D939" s="10">
        <v>0</v>
      </c>
      <c r="E939" s="10">
        <v>204</v>
      </c>
      <c r="F939" s="10">
        <v>76</v>
      </c>
      <c r="H939" s="39"/>
      <c r="I939" s="40"/>
      <c r="J939" s="39"/>
      <c r="K939" s="39"/>
      <c r="L939" s="38"/>
      <c r="M939" s="38"/>
    </row>
    <row r="940" spans="1:13" x14ac:dyDescent="0.3">
      <c r="A940" s="10">
        <v>2031</v>
      </c>
      <c r="B940" s="11" t="s">
        <v>14</v>
      </c>
      <c r="C940" s="22" t="e">
        <f>NA()</f>
        <v>#N/A</v>
      </c>
      <c r="D940" s="10">
        <v>0</v>
      </c>
      <c r="E940" s="10">
        <v>698</v>
      </c>
      <c r="F940" s="10">
        <v>881</v>
      </c>
      <c r="H940" s="39"/>
      <c r="I940" s="40"/>
      <c r="J940" s="39"/>
      <c r="K940" s="39"/>
      <c r="L940" s="38"/>
      <c r="M940" s="38"/>
    </row>
    <row r="941" spans="1:13" x14ac:dyDescent="0.3">
      <c r="A941" s="10">
        <v>2031</v>
      </c>
      <c r="B941" s="11" t="s">
        <v>15</v>
      </c>
      <c r="C941" s="22" t="e">
        <f>NA()</f>
        <v>#N/A</v>
      </c>
      <c r="D941" s="10">
        <v>0</v>
      </c>
      <c r="E941" s="10">
        <v>291</v>
      </c>
      <c r="F941" s="10">
        <v>220</v>
      </c>
      <c r="H941" s="39"/>
      <c r="I941" s="40"/>
      <c r="J941" s="39"/>
      <c r="K941" s="39"/>
      <c r="L941" s="38"/>
      <c r="M941" s="38"/>
    </row>
    <row r="942" spans="1:13" x14ac:dyDescent="0.3">
      <c r="A942" s="10">
        <v>2031</v>
      </c>
      <c r="B942" s="11" t="s">
        <v>16</v>
      </c>
      <c r="C942" s="22" t="e">
        <f>NA()</f>
        <v>#N/A</v>
      </c>
      <c r="D942" s="10">
        <v>0</v>
      </c>
      <c r="E942" s="10">
        <v>593</v>
      </c>
      <c r="F942" s="10">
        <v>530</v>
      </c>
      <c r="H942" s="39"/>
      <c r="I942" s="40"/>
      <c r="J942" s="39"/>
      <c r="K942" s="39"/>
      <c r="L942" s="38"/>
      <c r="M942" s="38"/>
    </row>
    <row r="943" spans="1:13" x14ac:dyDescent="0.3">
      <c r="A943" s="10">
        <v>2031</v>
      </c>
      <c r="B943" s="11" t="s">
        <v>17</v>
      </c>
      <c r="C943" s="22" t="e">
        <f>NA()</f>
        <v>#N/A</v>
      </c>
      <c r="D943" s="10">
        <v>0</v>
      </c>
      <c r="E943" s="10">
        <v>1369</v>
      </c>
      <c r="F943" s="10">
        <v>1135</v>
      </c>
      <c r="H943" s="39"/>
      <c r="I943" s="40"/>
      <c r="J943" s="39"/>
      <c r="K943" s="39"/>
      <c r="L943" s="38"/>
      <c r="M943" s="38"/>
    </row>
    <row r="944" spans="1:13" x14ac:dyDescent="0.3">
      <c r="A944" s="10">
        <v>2031</v>
      </c>
      <c r="B944" s="11" t="s">
        <v>18</v>
      </c>
      <c r="C944" s="22" t="e">
        <f>NA()</f>
        <v>#N/A</v>
      </c>
      <c r="D944" s="10">
        <v>0</v>
      </c>
      <c r="E944" s="10">
        <v>456</v>
      </c>
      <c r="F944" s="10">
        <v>789</v>
      </c>
      <c r="H944" s="39"/>
      <c r="I944" s="40"/>
      <c r="J944" s="39"/>
      <c r="K944" s="39"/>
      <c r="L944" s="38"/>
      <c r="M944" s="38"/>
    </row>
    <row r="945" spans="1:13" x14ac:dyDescent="0.3">
      <c r="A945" s="10">
        <v>2031</v>
      </c>
      <c r="B945" s="11" t="s">
        <v>19</v>
      </c>
      <c r="C945" s="22" t="e">
        <f>NA()</f>
        <v>#N/A</v>
      </c>
      <c r="D945" s="10">
        <v>0</v>
      </c>
      <c r="E945" s="10">
        <v>579</v>
      </c>
      <c r="F945" s="10">
        <v>352</v>
      </c>
      <c r="H945" s="39"/>
      <c r="I945" s="40"/>
      <c r="J945" s="39"/>
      <c r="K945" s="39"/>
      <c r="L945" s="38"/>
      <c r="M945" s="38"/>
    </row>
    <row r="946" spans="1:13" x14ac:dyDescent="0.3">
      <c r="A946" s="10">
        <v>2031</v>
      </c>
      <c r="B946" s="11" t="s">
        <v>20</v>
      </c>
      <c r="C946" s="22" t="e">
        <f>NA()</f>
        <v>#N/A</v>
      </c>
      <c r="D946" s="10">
        <v>0</v>
      </c>
      <c r="E946" s="10">
        <v>-215</v>
      </c>
      <c r="F946" s="10">
        <v>-274</v>
      </c>
      <c r="H946" s="39"/>
      <c r="I946" s="40"/>
      <c r="J946" s="39"/>
      <c r="K946" s="39"/>
      <c r="L946" s="38"/>
      <c r="M946" s="38"/>
    </row>
    <row r="947" spans="1:13" x14ac:dyDescent="0.3">
      <c r="A947" s="10">
        <v>2031</v>
      </c>
      <c r="B947" s="11" t="s">
        <v>21</v>
      </c>
      <c r="C947" s="22" t="e">
        <f>NA()</f>
        <v>#N/A</v>
      </c>
      <c r="D947" s="10">
        <v>0</v>
      </c>
      <c r="E947" s="10">
        <v>559</v>
      </c>
      <c r="F947" s="10">
        <v>617</v>
      </c>
      <c r="H947" s="39"/>
      <c r="I947" s="40"/>
      <c r="J947" s="39"/>
      <c r="K947" s="39"/>
      <c r="L947" s="38"/>
      <c r="M947" s="38"/>
    </row>
    <row r="948" spans="1:13" x14ac:dyDescent="0.3">
      <c r="A948" s="10">
        <v>2031</v>
      </c>
      <c r="B948" s="11" t="s">
        <v>22</v>
      </c>
      <c r="C948" s="22" t="e">
        <f>NA()</f>
        <v>#N/A</v>
      </c>
      <c r="D948" s="10">
        <v>0</v>
      </c>
      <c r="E948" s="10">
        <v>215</v>
      </c>
      <c r="F948" s="10">
        <v>75</v>
      </c>
      <c r="H948" s="39"/>
      <c r="I948" s="40"/>
      <c r="J948" s="39"/>
      <c r="K948" s="39"/>
      <c r="L948" s="38"/>
      <c r="M948" s="38"/>
    </row>
    <row r="949" spans="1:13" x14ac:dyDescent="0.3">
      <c r="A949" s="10">
        <v>2031</v>
      </c>
      <c r="B949" s="11" t="s">
        <v>23</v>
      </c>
      <c r="C949" s="22" t="e">
        <f>NA()</f>
        <v>#N/A</v>
      </c>
      <c r="D949" s="10">
        <v>0</v>
      </c>
      <c r="E949" s="10">
        <v>39</v>
      </c>
      <c r="F949" s="10">
        <v>18</v>
      </c>
      <c r="H949" s="39"/>
      <c r="I949" s="40"/>
      <c r="J949" s="39"/>
      <c r="K949" s="39"/>
      <c r="L949" s="38"/>
      <c r="M949" s="38"/>
    </row>
    <row r="950" spans="1:13" x14ac:dyDescent="0.3">
      <c r="A950" s="10">
        <v>2031</v>
      </c>
      <c r="B950" s="11" t="s">
        <v>24</v>
      </c>
      <c r="C950" s="22" t="e">
        <f>NA()</f>
        <v>#N/A</v>
      </c>
      <c r="D950" s="10">
        <v>0</v>
      </c>
      <c r="E950" s="10">
        <v>75</v>
      </c>
      <c r="F950" s="10">
        <v>-57</v>
      </c>
      <c r="H950" s="39"/>
      <c r="I950" s="40"/>
      <c r="J950" s="39"/>
      <c r="K950" s="39"/>
      <c r="L950" s="38"/>
      <c r="M950" s="38"/>
    </row>
    <row r="951" spans="1:13" x14ac:dyDescent="0.3">
      <c r="A951" s="10">
        <v>2031</v>
      </c>
      <c r="B951" s="11" t="s">
        <v>25</v>
      </c>
      <c r="C951" s="22" t="e">
        <f>NA()</f>
        <v>#N/A</v>
      </c>
      <c r="D951" s="10">
        <v>0</v>
      </c>
      <c r="E951" s="10">
        <v>-61</v>
      </c>
      <c r="F951" s="10">
        <v>-373</v>
      </c>
      <c r="H951" s="39"/>
      <c r="I951" s="40"/>
      <c r="J951" s="39"/>
      <c r="K951" s="39"/>
      <c r="L951" s="38"/>
      <c r="M951" s="38"/>
    </row>
    <row r="952" spans="1:13" x14ac:dyDescent="0.3">
      <c r="A952" s="10">
        <v>2031</v>
      </c>
      <c r="B952" s="11" t="s">
        <v>26</v>
      </c>
      <c r="C952" s="22" t="e">
        <f>NA()</f>
        <v>#N/A</v>
      </c>
      <c r="D952" s="10">
        <v>0</v>
      </c>
      <c r="E952" s="10">
        <v>98</v>
      </c>
      <c r="F952" s="10">
        <v>70</v>
      </c>
      <c r="H952" s="39"/>
      <c r="I952" s="40"/>
      <c r="J952" s="39"/>
      <c r="K952" s="39"/>
      <c r="L952" s="38"/>
      <c r="M952" s="38"/>
    </row>
    <row r="953" spans="1:13" x14ac:dyDescent="0.3">
      <c r="A953" s="10">
        <v>2031</v>
      </c>
      <c r="B953" s="11" t="s">
        <v>76</v>
      </c>
      <c r="C953" s="22" t="e">
        <f>NA()</f>
        <v>#N/A</v>
      </c>
      <c r="D953" s="10">
        <v>0</v>
      </c>
      <c r="E953" s="10">
        <v>1131</v>
      </c>
      <c r="F953" s="10">
        <v>1459</v>
      </c>
      <c r="H953" s="39"/>
      <c r="I953" s="40"/>
      <c r="J953" s="39"/>
      <c r="K953" s="39"/>
      <c r="L953" s="38"/>
      <c r="M953" s="38"/>
    </row>
    <row r="954" spans="1:13" x14ac:dyDescent="0.3">
      <c r="A954" s="10">
        <v>2031</v>
      </c>
      <c r="B954" s="11" t="s">
        <v>27</v>
      </c>
      <c r="C954" s="22" t="e">
        <f>NA()</f>
        <v>#N/A</v>
      </c>
      <c r="D954" s="10">
        <v>0</v>
      </c>
      <c r="E954" s="10">
        <v>311</v>
      </c>
      <c r="F954" s="10">
        <v>250</v>
      </c>
      <c r="H954" s="39"/>
      <c r="I954" s="40"/>
      <c r="J954" s="39"/>
      <c r="K954" s="39"/>
      <c r="L954" s="38"/>
      <c r="M954" s="38"/>
    </row>
    <row r="955" spans="1:13" x14ac:dyDescent="0.3">
      <c r="A955" s="10">
        <v>2031</v>
      </c>
      <c r="B955" s="11" t="s">
        <v>28</v>
      </c>
      <c r="C955" s="22" t="e">
        <f>NA()</f>
        <v>#N/A</v>
      </c>
      <c r="D955" s="10">
        <v>0</v>
      </c>
      <c r="E955" s="10">
        <v>486</v>
      </c>
      <c r="F955" s="10">
        <v>211</v>
      </c>
      <c r="H955" s="39"/>
      <c r="I955" s="40"/>
      <c r="J955" s="39"/>
      <c r="K955" s="39"/>
      <c r="L955" s="38"/>
      <c r="M955" s="38"/>
    </row>
    <row r="956" spans="1:13" x14ac:dyDescent="0.3">
      <c r="A956" s="10">
        <v>2031</v>
      </c>
      <c r="B956" s="11" t="s">
        <v>29</v>
      </c>
      <c r="C956" s="22" t="e">
        <f>NA()</f>
        <v>#N/A</v>
      </c>
      <c r="D956" s="10">
        <v>0</v>
      </c>
      <c r="E956" s="10">
        <v>22</v>
      </c>
      <c r="F956" s="10">
        <v>33</v>
      </c>
      <c r="H956" s="39"/>
      <c r="I956" s="40"/>
      <c r="J956" s="39"/>
      <c r="K956" s="39"/>
      <c r="L956" s="38"/>
      <c r="M956" s="38"/>
    </row>
    <row r="957" spans="1:13" x14ac:dyDescent="0.3">
      <c r="A957" s="10">
        <v>2031</v>
      </c>
      <c r="B957" s="11" t="s">
        <v>30</v>
      </c>
      <c r="C957" s="22" t="e">
        <f>NA()</f>
        <v>#N/A</v>
      </c>
      <c r="D957" s="10">
        <v>0</v>
      </c>
      <c r="E957" s="10">
        <v>381</v>
      </c>
      <c r="F957" s="10">
        <v>298</v>
      </c>
      <c r="H957" s="39"/>
      <c r="I957" s="40"/>
      <c r="J957" s="39"/>
      <c r="K957" s="39"/>
      <c r="L957" s="38"/>
      <c r="M957" s="38"/>
    </row>
    <row r="958" spans="1:13" x14ac:dyDescent="0.3">
      <c r="A958" s="10">
        <v>2031</v>
      </c>
      <c r="B958" s="11" t="s">
        <v>31</v>
      </c>
      <c r="C958" s="22" t="e">
        <f>NA()</f>
        <v>#N/A</v>
      </c>
      <c r="D958" s="10">
        <v>0</v>
      </c>
      <c r="E958" s="10">
        <v>787</v>
      </c>
      <c r="F958" s="10">
        <v>430</v>
      </c>
      <c r="H958" s="39"/>
      <c r="I958" s="40"/>
      <c r="J958" s="39"/>
      <c r="K958" s="39"/>
      <c r="L958" s="38"/>
      <c r="M958" s="38"/>
    </row>
    <row r="959" spans="1:13" x14ac:dyDescent="0.3">
      <c r="A959" s="10">
        <v>2031</v>
      </c>
      <c r="B959" s="11" t="s">
        <v>32</v>
      </c>
      <c r="C959" s="22" t="e">
        <f>NA()</f>
        <v>#N/A</v>
      </c>
      <c r="D959" s="10">
        <v>0</v>
      </c>
      <c r="E959" s="10">
        <v>362</v>
      </c>
      <c r="F959" s="10">
        <v>417</v>
      </c>
      <c r="H959" s="39"/>
      <c r="I959" s="40"/>
      <c r="J959" s="39"/>
      <c r="K959" s="39"/>
      <c r="L959" s="38"/>
      <c r="M959" s="38"/>
    </row>
    <row r="960" spans="1:13" x14ac:dyDescent="0.3">
      <c r="A960" s="10">
        <v>2031</v>
      </c>
      <c r="B960" s="11" t="s">
        <v>33</v>
      </c>
      <c r="C960" s="22" t="e">
        <f>NA()</f>
        <v>#N/A</v>
      </c>
      <c r="D960" s="10">
        <v>0</v>
      </c>
      <c r="E960" s="10">
        <v>-59</v>
      </c>
      <c r="F960" s="10">
        <v>-185</v>
      </c>
      <c r="H960" s="39"/>
      <c r="I960" s="40"/>
      <c r="J960" s="39"/>
      <c r="K960" s="39"/>
      <c r="L960" s="38"/>
      <c r="M960" s="38"/>
    </row>
    <row r="961" spans="1:13" x14ac:dyDescent="0.3">
      <c r="A961" s="10">
        <v>2031</v>
      </c>
      <c r="B961" s="11" t="s">
        <v>34</v>
      </c>
      <c r="C961" s="22" t="e">
        <f>NA()</f>
        <v>#N/A</v>
      </c>
      <c r="D961" s="10">
        <v>0</v>
      </c>
      <c r="E961" s="10">
        <v>441</v>
      </c>
      <c r="F961" s="10">
        <v>354</v>
      </c>
      <c r="H961" s="39"/>
      <c r="I961" s="40"/>
      <c r="J961" s="39"/>
      <c r="K961" s="39"/>
      <c r="L961" s="38"/>
      <c r="M961" s="38"/>
    </row>
    <row r="962" spans="1:13" x14ac:dyDescent="0.3">
      <c r="A962" s="10">
        <v>2032</v>
      </c>
      <c r="B962" s="11" t="s">
        <v>6</v>
      </c>
      <c r="C962" s="22" t="e">
        <f>NA()</f>
        <v>#N/A</v>
      </c>
      <c r="D962" s="10">
        <v>0</v>
      </c>
      <c r="E962" s="10">
        <v>854</v>
      </c>
      <c r="F962" s="10">
        <v>819</v>
      </c>
      <c r="H962" s="39"/>
      <c r="I962" s="40"/>
      <c r="J962" s="39"/>
      <c r="K962" s="39"/>
      <c r="L962" s="38"/>
      <c r="M962" s="38"/>
    </row>
    <row r="963" spans="1:13" x14ac:dyDescent="0.3">
      <c r="A963" s="10">
        <v>2032</v>
      </c>
      <c r="B963" s="11" t="s">
        <v>7</v>
      </c>
      <c r="C963" s="22" t="e">
        <f>NA()</f>
        <v>#N/A</v>
      </c>
      <c r="D963" s="10">
        <v>0</v>
      </c>
      <c r="E963" s="10">
        <v>1793</v>
      </c>
      <c r="F963" s="10">
        <v>2163</v>
      </c>
      <c r="H963" s="39"/>
      <c r="I963" s="40"/>
      <c r="J963" s="39"/>
      <c r="K963" s="39"/>
      <c r="L963" s="38"/>
      <c r="M963" s="38"/>
    </row>
    <row r="964" spans="1:13" x14ac:dyDescent="0.3">
      <c r="A964" s="10">
        <v>2032</v>
      </c>
      <c r="B964" s="11" t="s">
        <v>8</v>
      </c>
      <c r="C964" s="22" t="e">
        <f>NA()</f>
        <v>#N/A</v>
      </c>
      <c r="D964" s="10">
        <v>0</v>
      </c>
      <c r="E964" s="10">
        <v>354</v>
      </c>
      <c r="F964" s="10">
        <v>79</v>
      </c>
      <c r="H964" s="39"/>
      <c r="I964" s="40"/>
      <c r="J964" s="39"/>
      <c r="K964" s="39"/>
      <c r="L964" s="38"/>
      <c r="M964" s="38"/>
    </row>
    <row r="965" spans="1:13" x14ac:dyDescent="0.3">
      <c r="A965" s="10">
        <v>2032</v>
      </c>
      <c r="B965" s="11" t="s">
        <v>74</v>
      </c>
      <c r="C965" s="22" t="e">
        <f>NA()</f>
        <v>#N/A</v>
      </c>
      <c r="D965" s="10">
        <v>0</v>
      </c>
      <c r="E965" s="10">
        <v>234</v>
      </c>
      <c r="F965" s="10">
        <v>-4</v>
      </c>
      <c r="H965" s="39"/>
      <c r="I965" s="40"/>
      <c r="J965" s="39"/>
      <c r="K965" s="39"/>
      <c r="L965" s="38"/>
      <c r="M965" s="38"/>
    </row>
    <row r="966" spans="1:13" x14ac:dyDescent="0.3">
      <c r="A966" s="10">
        <v>2032</v>
      </c>
      <c r="B966" s="11" t="s">
        <v>9</v>
      </c>
      <c r="C966" s="22" t="e">
        <f>NA()</f>
        <v>#N/A</v>
      </c>
      <c r="D966" s="10">
        <v>0</v>
      </c>
      <c r="E966" s="10">
        <v>2870</v>
      </c>
      <c r="F966" s="10">
        <v>4799</v>
      </c>
      <c r="H966" s="39"/>
      <c r="I966" s="40"/>
      <c r="J966" s="39"/>
      <c r="K966" s="39"/>
      <c r="L966" s="38"/>
      <c r="M966" s="38"/>
    </row>
    <row r="967" spans="1:13" x14ac:dyDescent="0.3">
      <c r="A967" s="10">
        <v>2032</v>
      </c>
      <c r="B967" s="11" t="s">
        <v>10</v>
      </c>
      <c r="C967" s="22" t="e">
        <f>NA()</f>
        <v>#N/A</v>
      </c>
      <c r="D967" s="10">
        <v>0</v>
      </c>
      <c r="E967" s="10">
        <v>2</v>
      </c>
      <c r="F967" s="10">
        <v>-33</v>
      </c>
      <c r="H967" s="39"/>
      <c r="I967" s="40"/>
      <c r="J967" s="39"/>
      <c r="K967" s="39"/>
      <c r="L967" s="38"/>
      <c r="M967" s="38"/>
    </row>
    <row r="968" spans="1:13" x14ac:dyDescent="0.3">
      <c r="A968" s="10">
        <v>2032</v>
      </c>
      <c r="B968" s="11" t="s">
        <v>75</v>
      </c>
      <c r="C968" s="22" t="e">
        <f>NA()</f>
        <v>#N/A</v>
      </c>
      <c r="D968" s="10">
        <v>0</v>
      </c>
      <c r="E968" s="10">
        <v>215</v>
      </c>
      <c r="F968" s="10">
        <v>-78</v>
      </c>
      <c r="H968" s="39"/>
      <c r="I968" s="40"/>
      <c r="J968" s="39"/>
      <c r="K968" s="39"/>
      <c r="L968" s="38"/>
      <c r="M968" s="38"/>
    </row>
    <row r="969" spans="1:13" x14ac:dyDescent="0.3">
      <c r="A969" s="10">
        <v>2032</v>
      </c>
      <c r="B969" s="11" t="s">
        <v>11</v>
      </c>
      <c r="C969" s="22" t="e">
        <f>NA()</f>
        <v>#N/A</v>
      </c>
      <c r="D969" s="10">
        <v>0</v>
      </c>
      <c r="E969" s="10">
        <v>254</v>
      </c>
      <c r="F969" s="10">
        <v>342</v>
      </c>
      <c r="H969" s="39"/>
      <c r="I969" s="40"/>
      <c r="J969" s="39"/>
      <c r="K969" s="39"/>
      <c r="L969" s="38"/>
      <c r="M969" s="38"/>
    </row>
    <row r="970" spans="1:13" x14ac:dyDescent="0.3">
      <c r="A970" s="10">
        <v>2032</v>
      </c>
      <c r="B970" s="11" t="s">
        <v>12</v>
      </c>
      <c r="C970" s="22" t="e">
        <f>NA()</f>
        <v>#N/A</v>
      </c>
      <c r="D970" s="10">
        <v>0</v>
      </c>
      <c r="E970" s="10">
        <v>121</v>
      </c>
      <c r="F970" s="10">
        <v>37</v>
      </c>
      <c r="H970" s="39"/>
      <c r="I970" s="40"/>
      <c r="J970" s="39"/>
      <c r="K970" s="39"/>
      <c r="L970" s="38"/>
      <c r="M970" s="38"/>
    </row>
    <row r="971" spans="1:13" x14ac:dyDescent="0.3">
      <c r="A971" s="10">
        <v>2032</v>
      </c>
      <c r="B971" s="11" t="s">
        <v>13</v>
      </c>
      <c r="C971" s="22" t="e">
        <f>NA()</f>
        <v>#N/A</v>
      </c>
      <c r="D971" s="10">
        <v>0</v>
      </c>
      <c r="E971" s="10">
        <v>203</v>
      </c>
      <c r="F971" s="10">
        <v>58</v>
      </c>
      <c r="H971" s="39"/>
      <c r="I971" s="40"/>
      <c r="J971" s="39"/>
      <c r="K971" s="39"/>
      <c r="L971" s="38"/>
      <c r="M971" s="38"/>
    </row>
    <row r="972" spans="1:13" x14ac:dyDescent="0.3">
      <c r="A972" s="10">
        <v>2032</v>
      </c>
      <c r="B972" s="11" t="s">
        <v>14</v>
      </c>
      <c r="C972" s="22" t="e">
        <f>NA()</f>
        <v>#N/A</v>
      </c>
      <c r="D972" s="10">
        <v>0</v>
      </c>
      <c r="E972" s="10">
        <v>702</v>
      </c>
      <c r="F972" s="10">
        <v>891</v>
      </c>
      <c r="H972" s="39"/>
      <c r="I972" s="40"/>
      <c r="J972" s="39"/>
      <c r="K972" s="39"/>
      <c r="L972" s="38"/>
      <c r="M972" s="38"/>
    </row>
    <row r="973" spans="1:13" x14ac:dyDescent="0.3">
      <c r="A973" s="10">
        <v>2032</v>
      </c>
      <c r="B973" s="11" t="s">
        <v>15</v>
      </c>
      <c r="C973" s="22" t="e">
        <f>NA()</f>
        <v>#N/A</v>
      </c>
      <c r="D973" s="10">
        <v>0</v>
      </c>
      <c r="E973" s="10">
        <v>292</v>
      </c>
      <c r="F973" s="10">
        <v>223</v>
      </c>
      <c r="H973" s="39"/>
      <c r="I973" s="40"/>
      <c r="J973" s="39"/>
      <c r="K973" s="39"/>
      <c r="L973" s="38"/>
      <c r="M973" s="38"/>
    </row>
    <row r="974" spans="1:13" x14ac:dyDescent="0.3">
      <c r="A974" s="10">
        <v>2032</v>
      </c>
      <c r="B974" s="11" t="s">
        <v>16</v>
      </c>
      <c r="C974" s="22" t="e">
        <f>NA()</f>
        <v>#N/A</v>
      </c>
      <c r="D974" s="10">
        <v>0</v>
      </c>
      <c r="E974" s="10">
        <v>588</v>
      </c>
      <c r="F974" s="10">
        <v>526</v>
      </c>
      <c r="H974" s="39"/>
      <c r="I974" s="40"/>
      <c r="J974" s="39"/>
      <c r="K974" s="39"/>
      <c r="L974" s="38"/>
      <c r="M974" s="38"/>
    </row>
    <row r="975" spans="1:13" x14ac:dyDescent="0.3">
      <c r="A975" s="10">
        <v>2032</v>
      </c>
      <c r="B975" s="11" t="s">
        <v>17</v>
      </c>
      <c r="C975" s="22" t="e">
        <f>NA()</f>
        <v>#N/A</v>
      </c>
      <c r="D975" s="10">
        <v>0</v>
      </c>
      <c r="E975" s="10">
        <v>1368</v>
      </c>
      <c r="F975" s="10">
        <v>1120</v>
      </c>
      <c r="H975" s="39"/>
      <c r="I975" s="40"/>
      <c r="J975" s="39"/>
      <c r="K975" s="39"/>
      <c r="L975" s="38"/>
      <c r="M975" s="38"/>
    </row>
    <row r="976" spans="1:13" x14ac:dyDescent="0.3">
      <c r="A976" s="10">
        <v>2032</v>
      </c>
      <c r="B976" s="11" t="s">
        <v>18</v>
      </c>
      <c r="C976" s="22" t="e">
        <f>NA()</f>
        <v>#N/A</v>
      </c>
      <c r="D976" s="10">
        <v>0</v>
      </c>
      <c r="E976" s="10">
        <v>469</v>
      </c>
      <c r="F976" s="10">
        <v>803</v>
      </c>
      <c r="H976" s="39"/>
      <c r="I976" s="40"/>
      <c r="J976" s="39"/>
      <c r="K976" s="39"/>
      <c r="L976" s="38"/>
      <c r="M976" s="38"/>
    </row>
    <row r="977" spans="1:13" x14ac:dyDescent="0.3">
      <c r="A977" s="10">
        <v>2032</v>
      </c>
      <c r="B977" s="11" t="s">
        <v>19</v>
      </c>
      <c r="C977" s="22" t="e">
        <f>NA()</f>
        <v>#N/A</v>
      </c>
      <c r="D977" s="10">
        <v>0</v>
      </c>
      <c r="E977" s="10">
        <v>601</v>
      </c>
      <c r="F977" s="10">
        <v>361</v>
      </c>
      <c r="H977" s="39"/>
      <c r="I977" s="40"/>
      <c r="J977" s="39"/>
      <c r="K977" s="39"/>
      <c r="L977" s="38"/>
      <c r="M977" s="38"/>
    </row>
    <row r="978" spans="1:13" x14ac:dyDescent="0.3">
      <c r="A978" s="10">
        <v>2032</v>
      </c>
      <c r="B978" s="11" t="s">
        <v>20</v>
      </c>
      <c r="C978" s="22" t="e">
        <f>NA()</f>
        <v>#N/A</v>
      </c>
      <c r="D978" s="10">
        <v>0</v>
      </c>
      <c r="E978" s="10">
        <v>-208</v>
      </c>
      <c r="F978" s="10">
        <v>-268</v>
      </c>
      <c r="H978" s="39"/>
      <c r="I978" s="40"/>
      <c r="J978" s="39"/>
      <c r="K978" s="39"/>
      <c r="L978" s="38"/>
      <c r="M978" s="38"/>
    </row>
    <row r="979" spans="1:13" x14ac:dyDescent="0.3">
      <c r="A979" s="10">
        <v>2032</v>
      </c>
      <c r="B979" s="11" t="s">
        <v>21</v>
      </c>
      <c r="C979" s="22" t="e">
        <f>NA()</f>
        <v>#N/A</v>
      </c>
      <c r="D979" s="10">
        <v>0</v>
      </c>
      <c r="E979" s="10">
        <v>565</v>
      </c>
      <c r="F979" s="10">
        <v>639</v>
      </c>
      <c r="H979" s="39"/>
      <c r="I979" s="40"/>
      <c r="J979" s="39"/>
      <c r="K979" s="39"/>
      <c r="L979" s="38"/>
      <c r="M979" s="38"/>
    </row>
    <row r="980" spans="1:13" x14ac:dyDescent="0.3">
      <c r="A980" s="10">
        <v>2032</v>
      </c>
      <c r="B980" s="11" t="s">
        <v>22</v>
      </c>
      <c r="C980" s="22" t="e">
        <f>NA()</f>
        <v>#N/A</v>
      </c>
      <c r="D980" s="10">
        <v>0</v>
      </c>
      <c r="E980" s="10">
        <v>224</v>
      </c>
      <c r="F980" s="10">
        <v>74</v>
      </c>
      <c r="H980" s="39"/>
      <c r="I980" s="40"/>
      <c r="J980" s="39"/>
      <c r="K980" s="39"/>
      <c r="L980" s="38"/>
      <c r="M980" s="38"/>
    </row>
    <row r="981" spans="1:13" x14ac:dyDescent="0.3">
      <c r="A981" s="10">
        <v>2032</v>
      </c>
      <c r="B981" s="11" t="s">
        <v>23</v>
      </c>
      <c r="C981" s="22" t="e">
        <f>NA()</f>
        <v>#N/A</v>
      </c>
      <c r="D981" s="10">
        <v>0</v>
      </c>
      <c r="E981" s="10">
        <v>41</v>
      </c>
      <c r="F981" s="10">
        <v>22</v>
      </c>
      <c r="H981" s="39"/>
      <c r="I981" s="40"/>
      <c r="J981" s="39"/>
      <c r="K981" s="39"/>
      <c r="L981" s="38"/>
      <c r="M981" s="38"/>
    </row>
    <row r="982" spans="1:13" x14ac:dyDescent="0.3">
      <c r="A982" s="10">
        <v>2032</v>
      </c>
      <c r="B982" s="11" t="s">
        <v>24</v>
      </c>
      <c r="C982" s="22" t="e">
        <f>NA()</f>
        <v>#N/A</v>
      </c>
      <c r="D982" s="10">
        <v>0</v>
      </c>
      <c r="E982" s="10">
        <v>72</v>
      </c>
      <c r="F982" s="10">
        <v>-56</v>
      </c>
      <c r="H982" s="39"/>
      <c r="I982" s="40"/>
      <c r="J982" s="39"/>
      <c r="K982" s="39"/>
      <c r="L982" s="38"/>
      <c r="M982" s="38"/>
    </row>
    <row r="983" spans="1:13" x14ac:dyDescent="0.3">
      <c r="A983" s="10">
        <v>2032</v>
      </c>
      <c r="B983" s="11" t="s">
        <v>25</v>
      </c>
      <c r="C983" s="22" t="e">
        <f>NA()</f>
        <v>#N/A</v>
      </c>
      <c r="D983" s="10">
        <v>0</v>
      </c>
      <c r="E983" s="10">
        <v>-65</v>
      </c>
      <c r="F983" s="10">
        <v>-360</v>
      </c>
      <c r="H983" s="39"/>
      <c r="I983" s="40"/>
      <c r="J983" s="39"/>
      <c r="K983" s="39"/>
      <c r="L983" s="38"/>
      <c r="M983" s="38"/>
    </row>
    <row r="984" spans="1:13" x14ac:dyDescent="0.3">
      <c r="A984" s="10">
        <v>2032</v>
      </c>
      <c r="B984" s="11" t="s">
        <v>26</v>
      </c>
      <c r="C984" s="22" t="e">
        <f>NA()</f>
        <v>#N/A</v>
      </c>
      <c r="D984" s="10">
        <v>0</v>
      </c>
      <c r="E984" s="10">
        <v>98</v>
      </c>
      <c r="F984" s="10">
        <v>68</v>
      </c>
      <c r="H984" s="39"/>
      <c r="I984" s="40"/>
      <c r="J984" s="39"/>
      <c r="K984" s="39"/>
      <c r="L984" s="38"/>
      <c r="M984" s="38"/>
    </row>
    <row r="985" spans="1:13" x14ac:dyDescent="0.3">
      <c r="A985" s="10">
        <v>2032</v>
      </c>
      <c r="B985" s="11" t="s">
        <v>76</v>
      </c>
      <c r="C985" s="22" t="e">
        <f>NA()</f>
        <v>#N/A</v>
      </c>
      <c r="D985" s="10">
        <v>0</v>
      </c>
      <c r="E985" s="10">
        <v>1131</v>
      </c>
      <c r="F985" s="10">
        <v>1472</v>
      </c>
      <c r="H985" s="39"/>
      <c r="I985" s="40"/>
      <c r="J985" s="39"/>
      <c r="K985" s="39"/>
      <c r="L985" s="38"/>
      <c r="M985" s="38"/>
    </row>
    <row r="986" spans="1:13" x14ac:dyDescent="0.3">
      <c r="A986" s="10">
        <v>2032</v>
      </c>
      <c r="B986" s="11" t="s">
        <v>27</v>
      </c>
      <c r="C986" s="22" t="e">
        <f>NA()</f>
        <v>#N/A</v>
      </c>
      <c r="D986" s="10">
        <v>0</v>
      </c>
      <c r="E986" s="10">
        <v>315</v>
      </c>
      <c r="F986" s="10">
        <v>241</v>
      </c>
      <c r="H986" s="39"/>
      <c r="I986" s="40"/>
      <c r="J986" s="39"/>
      <c r="K986" s="39"/>
      <c r="L986" s="38"/>
      <c r="M986" s="38"/>
    </row>
    <row r="987" spans="1:13" x14ac:dyDescent="0.3">
      <c r="A987" s="10">
        <v>2032</v>
      </c>
      <c r="B987" s="11" t="s">
        <v>28</v>
      </c>
      <c r="C987" s="22" t="e">
        <f>NA()</f>
        <v>#N/A</v>
      </c>
      <c r="D987" s="10">
        <v>0</v>
      </c>
      <c r="E987" s="10">
        <v>485</v>
      </c>
      <c r="F987" s="10">
        <v>219</v>
      </c>
      <c r="H987" s="39"/>
      <c r="I987" s="40"/>
      <c r="J987" s="39"/>
      <c r="K987" s="39"/>
      <c r="L987" s="38"/>
      <c r="M987" s="38"/>
    </row>
    <row r="988" spans="1:13" x14ac:dyDescent="0.3">
      <c r="A988" s="10">
        <v>2032</v>
      </c>
      <c r="B988" s="11" t="s">
        <v>29</v>
      </c>
      <c r="C988" s="22" t="e">
        <f>NA()</f>
        <v>#N/A</v>
      </c>
      <c r="D988" s="10">
        <v>0</v>
      </c>
      <c r="E988" s="10">
        <v>20</v>
      </c>
      <c r="F988" s="10">
        <v>32</v>
      </c>
      <c r="H988" s="39"/>
      <c r="I988" s="40"/>
      <c r="J988" s="39"/>
      <c r="K988" s="39"/>
      <c r="L988" s="38"/>
      <c r="M988" s="38"/>
    </row>
    <row r="989" spans="1:13" x14ac:dyDescent="0.3">
      <c r="A989" s="10">
        <v>2032</v>
      </c>
      <c r="B989" s="11" t="s">
        <v>30</v>
      </c>
      <c r="C989" s="22" t="e">
        <f>NA()</f>
        <v>#N/A</v>
      </c>
      <c r="D989" s="10">
        <v>0</v>
      </c>
      <c r="E989" s="10">
        <v>378</v>
      </c>
      <c r="F989" s="10">
        <v>303</v>
      </c>
      <c r="H989" s="39"/>
      <c r="I989" s="40"/>
      <c r="J989" s="39"/>
      <c r="K989" s="39"/>
      <c r="L989" s="38"/>
      <c r="M989" s="38"/>
    </row>
    <row r="990" spans="1:13" x14ac:dyDescent="0.3">
      <c r="A990" s="10">
        <v>2032</v>
      </c>
      <c r="B990" s="11" t="s">
        <v>31</v>
      </c>
      <c r="C990" s="22" t="e">
        <f>NA()</f>
        <v>#N/A</v>
      </c>
      <c r="D990" s="10">
        <v>0</v>
      </c>
      <c r="E990" s="10">
        <v>786</v>
      </c>
      <c r="F990" s="10">
        <v>416</v>
      </c>
      <c r="H990" s="39"/>
      <c r="I990" s="40"/>
      <c r="J990" s="39"/>
      <c r="K990" s="39"/>
      <c r="L990" s="38"/>
      <c r="M990" s="38"/>
    </row>
    <row r="991" spans="1:13" x14ac:dyDescent="0.3">
      <c r="A991" s="10">
        <v>2032</v>
      </c>
      <c r="B991" s="11" t="s">
        <v>32</v>
      </c>
      <c r="C991" s="22" t="e">
        <f>NA()</f>
        <v>#N/A</v>
      </c>
      <c r="D991" s="10">
        <v>0</v>
      </c>
      <c r="E991" s="10">
        <v>368</v>
      </c>
      <c r="F991" s="10">
        <v>422</v>
      </c>
      <c r="H991" s="39"/>
      <c r="I991" s="40"/>
      <c r="J991" s="39"/>
      <c r="K991" s="39"/>
      <c r="L991" s="38"/>
      <c r="M991" s="38"/>
    </row>
    <row r="992" spans="1:13" x14ac:dyDescent="0.3">
      <c r="A992" s="10">
        <v>2032</v>
      </c>
      <c r="B992" s="11" t="s">
        <v>33</v>
      </c>
      <c r="C992" s="22" t="e">
        <f>NA()</f>
        <v>#N/A</v>
      </c>
      <c r="D992" s="10">
        <v>0</v>
      </c>
      <c r="E992" s="10">
        <v>-58</v>
      </c>
      <c r="F992" s="10">
        <v>-191</v>
      </c>
      <c r="H992" s="39"/>
      <c r="I992" s="40"/>
      <c r="J992" s="39"/>
      <c r="K992" s="39"/>
      <c r="L992" s="38"/>
      <c r="M992" s="38"/>
    </row>
    <row r="993" spans="1:13" x14ac:dyDescent="0.3">
      <c r="A993" s="10">
        <v>2032</v>
      </c>
      <c r="B993" s="11" t="s">
        <v>34</v>
      </c>
      <c r="C993" s="22" t="e">
        <f>NA()</f>
        <v>#N/A</v>
      </c>
      <c r="D993" s="10">
        <v>0</v>
      </c>
      <c r="E993" s="10">
        <v>428</v>
      </c>
      <c r="F993" s="10">
        <v>361</v>
      </c>
      <c r="H993" s="39"/>
      <c r="I993" s="40"/>
      <c r="J993" s="39"/>
      <c r="K993" s="39"/>
      <c r="L993" s="38"/>
      <c r="M993" s="38"/>
    </row>
    <row r="994" spans="1:13" x14ac:dyDescent="0.3">
      <c r="A994" s="10">
        <v>2033</v>
      </c>
      <c r="B994" s="11" t="s">
        <v>6</v>
      </c>
      <c r="C994" s="22" t="e">
        <f>NA()</f>
        <v>#N/A</v>
      </c>
      <c r="D994" s="10">
        <v>0</v>
      </c>
      <c r="E994" s="10">
        <v>853</v>
      </c>
      <c r="F994" s="10">
        <v>828</v>
      </c>
      <c r="H994" s="39"/>
      <c r="I994" s="40"/>
      <c r="J994" s="39"/>
      <c r="K994" s="39"/>
      <c r="L994" s="38"/>
      <c r="M994" s="38"/>
    </row>
    <row r="995" spans="1:13" x14ac:dyDescent="0.3">
      <c r="A995" s="10">
        <v>2033</v>
      </c>
      <c r="B995" s="11" t="s">
        <v>7</v>
      </c>
      <c r="C995" s="22" t="e">
        <f>NA()</f>
        <v>#N/A</v>
      </c>
      <c r="D995" s="10">
        <v>0</v>
      </c>
      <c r="E995" s="10">
        <v>1783</v>
      </c>
      <c r="F995" s="10">
        <v>2146</v>
      </c>
      <c r="H995" s="39"/>
      <c r="I995" s="40"/>
      <c r="J995" s="39"/>
      <c r="K995" s="39"/>
      <c r="L995" s="38"/>
      <c r="M995" s="38"/>
    </row>
    <row r="996" spans="1:13" x14ac:dyDescent="0.3">
      <c r="A996" s="10">
        <v>2033</v>
      </c>
      <c r="B996" s="11" t="s">
        <v>8</v>
      </c>
      <c r="C996" s="22" t="e">
        <f>NA()</f>
        <v>#N/A</v>
      </c>
      <c r="D996" s="10">
        <v>0</v>
      </c>
      <c r="E996" s="10">
        <v>353</v>
      </c>
      <c r="F996" s="10">
        <v>76</v>
      </c>
      <c r="H996" s="39"/>
      <c r="I996" s="40"/>
      <c r="J996" s="39"/>
      <c r="K996" s="39"/>
      <c r="L996" s="38"/>
      <c r="M996" s="38"/>
    </row>
    <row r="997" spans="1:13" x14ac:dyDescent="0.3">
      <c r="A997" s="10">
        <v>2033</v>
      </c>
      <c r="B997" s="11" t="s">
        <v>74</v>
      </c>
      <c r="C997" s="22" t="e">
        <f>NA()</f>
        <v>#N/A</v>
      </c>
      <c r="D997" s="10">
        <v>0</v>
      </c>
      <c r="E997" s="10">
        <v>234</v>
      </c>
      <c r="F997" s="10">
        <v>-12</v>
      </c>
      <c r="H997" s="39"/>
      <c r="I997" s="40"/>
      <c r="J997" s="39"/>
      <c r="K997" s="39"/>
      <c r="L997" s="38"/>
      <c r="M997" s="38"/>
    </row>
    <row r="998" spans="1:13" x14ac:dyDescent="0.3">
      <c r="A998" s="10">
        <v>2033</v>
      </c>
      <c r="B998" s="11" t="s">
        <v>9</v>
      </c>
      <c r="C998" s="22" t="e">
        <f>NA()</f>
        <v>#N/A</v>
      </c>
      <c r="D998" s="10">
        <v>0</v>
      </c>
      <c r="E998" s="10">
        <v>2818</v>
      </c>
      <c r="F998" s="10">
        <v>4776</v>
      </c>
      <c r="H998" s="39"/>
      <c r="I998" s="40"/>
      <c r="J998" s="39"/>
      <c r="K998" s="39"/>
      <c r="L998" s="38"/>
      <c r="M998" s="38"/>
    </row>
    <row r="999" spans="1:13" x14ac:dyDescent="0.3">
      <c r="A999" s="10">
        <v>2033</v>
      </c>
      <c r="B999" s="11" t="s">
        <v>10</v>
      </c>
      <c r="C999" s="22" t="e">
        <f>NA()</f>
        <v>#N/A</v>
      </c>
      <c r="D999" s="10">
        <v>0</v>
      </c>
      <c r="E999" s="10">
        <v>5</v>
      </c>
      <c r="F999" s="10">
        <v>-33</v>
      </c>
      <c r="H999" s="39"/>
      <c r="I999" s="40"/>
      <c r="J999" s="39"/>
      <c r="K999" s="39"/>
      <c r="L999" s="38"/>
      <c r="M999" s="38"/>
    </row>
    <row r="1000" spans="1:13" x14ac:dyDescent="0.3">
      <c r="A1000" s="10">
        <v>2033</v>
      </c>
      <c r="B1000" s="11" t="s">
        <v>75</v>
      </c>
      <c r="C1000" s="22" t="e">
        <f>NA()</f>
        <v>#N/A</v>
      </c>
      <c r="D1000" s="10">
        <v>0</v>
      </c>
      <c r="E1000" s="10">
        <v>232</v>
      </c>
      <c r="F1000" s="10">
        <v>-83</v>
      </c>
      <c r="H1000" s="39"/>
      <c r="I1000" s="40"/>
      <c r="J1000" s="39"/>
      <c r="K1000" s="39"/>
      <c r="L1000" s="38"/>
      <c r="M1000" s="38"/>
    </row>
    <row r="1001" spans="1:13" x14ac:dyDescent="0.3">
      <c r="A1001" s="10">
        <v>2033</v>
      </c>
      <c r="B1001" s="11" t="s">
        <v>11</v>
      </c>
      <c r="C1001" s="22" t="e">
        <f>NA()</f>
        <v>#N/A</v>
      </c>
      <c r="D1001" s="10">
        <v>0</v>
      </c>
      <c r="E1001" s="10">
        <v>255</v>
      </c>
      <c r="F1001" s="10">
        <v>361</v>
      </c>
      <c r="H1001" s="39"/>
      <c r="I1001" s="40"/>
      <c r="J1001" s="39"/>
      <c r="K1001" s="39"/>
      <c r="L1001" s="38"/>
      <c r="M1001" s="38"/>
    </row>
    <row r="1002" spans="1:13" x14ac:dyDescent="0.3">
      <c r="A1002" s="10">
        <v>2033</v>
      </c>
      <c r="B1002" s="11" t="s">
        <v>12</v>
      </c>
      <c r="C1002" s="22" t="e">
        <f>NA()</f>
        <v>#N/A</v>
      </c>
      <c r="D1002" s="10">
        <v>0</v>
      </c>
      <c r="E1002" s="10">
        <v>117</v>
      </c>
      <c r="F1002" s="10">
        <v>37</v>
      </c>
      <c r="H1002" s="39"/>
      <c r="I1002" s="40"/>
      <c r="J1002" s="39"/>
      <c r="K1002" s="39"/>
      <c r="L1002" s="38"/>
      <c r="M1002" s="38"/>
    </row>
    <row r="1003" spans="1:13" x14ac:dyDescent="0.3">
      <c r="A1003" s="10">
        <v>2033</v>
      </c>
      <c r="B1003" s="11" t="s">
        <v>13</v>
      </c>
      <c r="C1003" s="22" t="e">
        <f>NA()</f>
        <v>#N/A</v>
      </c>
      <c r="D1003" s="10">
        <v>0</v>
      </c>
      <c r="E1003" s="10">
        <v>204</v>
      </c>
      <c r="F1003" s="10">
        <v>54</v>
      </c>
      <c r="H1003" s="39"/>
      <c r="I1003" s="40"/>
      <c r="J1003" s="39"/>
      <c r="K1003" s="39"/>
      <c r="L1003" s="38"/>
      <c r="M1003" s="38"/>
    </row>
    <row r="1004" spans="1:13" x14ac:dyDescent="0.3">
      <c r="A1004" s="10">
        <v>2033</v>
      </c>
      <c r="B1004" s="11" t="s">
        <v>14</v>
      </c>
      <c r="C1004" s="22" t="e">
        <f>NA()</f>
        <v>#N/A</v>
      </c>
      <c r="D1004" s="10">
        <v>0</v>
      </c>
      <c r="E1004" s="10">
        <v>708</v>
      </c>
      <c r="F1004" s="10">
        <v>909</v>
      </c>
      <c r="H1004" s="39"/>
      <c r="I1004" s="40"/>
      <c r="J1004" s="39"/>
      <c r="K1004" s="39"/>
      <c r="L1004" s="38"/>
      <c r="M1004" s="38"/>
    </row>
    <row r="1005" spans="1:13" x14ac:dyDescent="0.3">
      <c r="A1005" s="10">
        <v>2033</v>
      </c>
      <c r="B1005" s="11" t="s">
        <v>15</v>
      </c>
      <c r="C1005" s="22" t="e">
        <f>NA()</f>
        <v>#N/A</v>
      </c>
      <c r="D1005" s="10">
        <v>0</v>
      </c>
      <c r="E1005" s="10">
        <v>288</v>
      </c>
      <c r="F1005" s="10">
        <v>213</v>
      </c>
      <c r="H1005" s="39"/>
      <c r="I1005" s="40"/>
      <c r="J1005" s="39"/>
      <c r="K1005" s="39"/>
      <c r="L1005" s="38"/>
      <c r="M1005" s="38"/>
    </row>
    <row r="1006" spans="1:13" x14ac:dyDescent="0.3">
      <c r="A1006" s="10">
        <v>2033</v>
      </c>
      <c r="B1006" s="11" t="s">
        <v>16</v>
      </c>
      <c r="C1006" s="22" t="e">
        <f>NA()</f>
        <v>#N/A</v>
      </c>
      <c r="D1006" s="10">
        <v>0</v>
      </c>
      <c r="E1006" s="10">
        <v>594</v>
      </c>
      <c r="F1006" s="10">
        <v>537</v>
      </c>
      <c r="H1006" s="39"/>
      <c r="I1006" s="40"/>
      <c r="J1006" s="39"/>
      <c r="K1006" s="39"/>
      <c r="L1006" s="38"/>
      <c r="M1006" s="38"/>
    </row>
    <row r="1007" spans="1:13" x14ac:dyDescent="0.3">
      <c r="A1007" s="10">
        <v>2033</v>
      </c>
      <c r="B1007" s="11" t="s">
        <v>17</v>
      </c>
      <c r="C1007" s="22" t="e">
        <f>NA()</f>
        <v>#N/A</v>
      </c>
      <c r="D1007" s="10">
        <v>0</v>
      </c>
      <c r="E1007" s="10">
        <v>1377</v>
      </c>
      <c r="F1007" s="10">
        <v>1141</v>
      </c>
      <c r="H1007" s="39"/>
      <c r="I1007" s="40"/>
      <c r="J1007" s="39"/>
      <c r="K1007" s="39"/>
      <c r="L1007" s="38"/>
      <c r="M1007" s="38"/>
    </row>
    <row r="1008" spans="1:13" x14ac:dyDescent="0.3">
      <c r="A1008" s="10">
        <v>2033</v>
      </c>
      <c r="B1008" s="11" t="s">
        <v>18</v>
      </c>
      <c r="C1008" s="22" t="e">
        <f>NA()</f>
        <v>#N/A</v>
      </c>
      <c r="D1008" s="10">
        <v>0</v>
      </c>
      <c r="E1008" s="10">
        <v>489</v>
      </c>
      <c r="F1008" s="10">
        <v>863</v>
      </c>
      <c r="H1008" s="39"/>
      <c r="I1008" s="40"/>
      <c r="J1008" s="39"/>
      <c r="K1008" s="39"/>
      <c r="L1008" s="38"/>
      <c r="M1008" s="38"/>
    </row>
    <row r="1009" spans="1:13" x14ac:dyDescent="0.3">
      <c r="A1009" s="10">
        <v>2033</v>
      </c>
      <c r="B1009" s="11" t="s">
        <v>19</v>
      </c>
      <c r="C1009" s="22" t="e">
        <f>NA()</f>
        <v>#N/A</v>
      </c>
      <c r="D1009" s="10">
        <v>0</v>
      </c>
      <c r="E1009" s="10">
        <v>607</v>
      </c>
      <c r="F1009" s="10">
        <v>355</v>
      </c>
      <c r="H1009" s="39"/>
      <c r="I1009" s="40"/>
      <c r="J1009" s="39"/>
      <c r="K1009" s="39"/>
      <c r="L1009" s="38"/>
      <c r="M1009" s="38"/>
    </row>
    <row r="1010" spans="1:13" x14ac:dyDescent="0.3">
      <c r="A1010" s="10">
        <v>2033</v>
      </c>
      <c r="B1010" s="11" t="s">
        <v>20</v>
      </c>
      <c r="C1010" s="22" t="e">
        <f>NA()</f>
        <v>#N/A</v>
      </c>
      <c r="D1010" s="10">
        <v>0</v>
      </c>
      <c r="E1010" s="10">
        <v>-209</v>
      </c>
      <c r="F1010" s="10">
        <v>-266</v>
      </c>
      <c r="H1010" s="39"/>
      <c r="I1010" s="40"/>
      <c r="J1010" s="39"/>
      <c r="K1010" s="39"/>
      <c r="L1010" s="38"/>
      <c r="M1010" s="38"/>
    </row>
    <row r="1011" spans="1:13" x14ac:dyDescent="0.3">
      <c r="A1011" s="10">
        <v>2033</v>
      </c>
      <c r="B1011" s="11" t="s">
        <v>21</v>
      </c>
      <c r="C1011" s="22" t="e">
        <f>NA()</f>
        <v>#N/A</v>
      </c>
      <c r="D1011" s="10">
        <v>0</v>
      </c>
      <c r="E1011" s="10">
        <v>560</v>
      </c>
      <c r="F1011" s="10">
        <v>642</v>
      </c>
      <c r="H1011" s="39"/>
      <c r="I1011" s="40"/>
      <c r="J1011" s="39"/>
      <c r="K1011" s="39"/>
      <c r="L1011" s="38"/>
      <c r="M1011" s="38"/>
    </row>
    <row r="1012" spans="1:13" x14ac:dyDescent="0.3">
      <c r="A1012" s="10">
        <v>2033</v>
      </c>
      <c r="B1012" s="11" t="s">
        <v>22</v>
      </c>
      <c r="C1012" s="22" t="e">
        <f>NA()</f>
        <v>#N/A</v>
      </c>
      <c r="D1012" s="10">
        <v>0</v>
      </c>
      <c r="E1012" s="10">
        <v>228</v>
      </c>
      <c r="F1012" s="10">
        <v>79</v>
      </c>
      <c r="H1012" s="39"/>
      <c r="I1012" s="40"/>
      <c r="J1012" s="39"/>
      <c r="K1012" s="39"/>
      <c r="L1012" s="38"/>
      <c r="M1012" s="38"/>
    </row>
    <row r="1013" spans="1:13" x14ac:dyDescent="0.3">
      <c r="A1013" s="10">
        <v>2033</v>
      </c>
      <c r="B1013" s="11" t="s">
        <v>23</v>
      </c>
      <c r="C1013" s="22" t="e">
        <f>NA()</f>
        <v>#N/A</v>
      </c>
      <c r="D1013" s="10">
        <v>0</v>
      </c>
      <c r="E1013" s="10">
        <v>40</v>
      </c>
      <c r="F1013" s="10">
        <v>17</v>
      </c>
      <c r="H1013" s="39"/>
      <c r="I1013" s="40"/>
      <c r="J1013" s="39"/>
      <c r="K1013" s="39"/>
      <c r="L1013" s="38"/>
      <c r="M1013" s="38"/>
    </row>
    <row r="1014" spans="1:13" x14ac:dyDescent="0.3">
      <c r="A1014" s="10">
        <v>2033</v>
      </c>
      <c r="B1014" s="11" t="s">
        <v>24</v>
      </c>
      <c r="C1014" s="22" t="e">
        <f>NA()</f>
        <v>#N/A</v>
      </c>
      <c r="D1014" s="10">
        <v>0</v>
      </c>
      <c r="E1014" s="10">
        <v>73</v>
      </c>
      <c r="F1014" s="10">
        <v>-61</v>
      </c>
      <c r="H1014" s="39"/>
      <c r="I1014" s="40"/>
      <c r="J1014" s="39"/>
      <c r="K1014" s="39"/>
      <c r="L1014" s="38"/>
      <c r="M1014" s="38"/>
    </row>
    <row r="1015" spans="1:13" x14ac:dyDescent="0.3">
      <c r="A1015" s="10">
        <v>2033</v>
      </c>
      <c r="B1015" s="11" t="s">
        <v>25</v>
      </c>
      <c r="C1015" s="22" t="e">
        <f>NA()</f>
        <v>#N/A</v>
      </c>
      <c r="D1015" s="10">
        <v>0</v>
      </c>
      <c r="E1015" s="10">
        <v>-61</v>
      </c>
      <c r="F1015" s="10">
        <v>-375</v>
      </c>
      <c r="H1015" s="39"/>
      <c r="I1015" s="40"/>
      <c r="J1015" s="39"/>
      <c r="K1015" s="39"/>
      <c r="L1015" s="38"/>
      <c r="M1015" s="38"/>
    </row>
    <row r="1016" spans="1:13" x14ac:dyDescent="0.3">
      <c r="A1016" s="10">
        <v>2033</v>
      </c>
      <c r="B1016" s="11" t="s">
        <v>26</v>
      </c>
      <c r="C1016" s="22" t="e">
        <f>NA()</f>
        <v>#N/A</v>
      </c>
      <c r="D1016" s="10">
        <v>0</v>
      </c>
      <c r="E1016" s="10">
        <v>98</v>
      </c>
      <c r="F1016" s="10">
        <v>69</v>
      </c>
      <c r="H1016" s="39"/>
      <c r="I1016" s="40"/>
      <c r="J1016" s="39"/>
      <c r="K1016" s="39"/>
      <c r="L1016" s="38"/>
      <c r="M1016" s="38"/>
    </row>
    <row r="1017" spans="1:13" x14ac:dyDescent="0.3">
      <c r="A1017" s="10">
        <v>2033</v>
      </c>
      <c r="B1017" s="11" t="s">
        <v>76</v>
      </c>
      <c r="C1017" s="22" t="e">
        <f>NA()</f>
        <v>#N/A</v>
      </c>
      <c r="D1017" s="10">
        <v>0</v>
      </c>
      <c r="E1017" s="10">
        <v>1124</v>
      </c>
      <c r="F1017" s="10">
        <v>1461</v>
      </c>
      <c r="H1017" s="39"/>
      <c r="I1017" s="40"/>
      <c r="J1017" s="39"/>
      <c r="K1017" s="39"/>
      <c r="L1017" s="38"/>
      <c r="M1017" s="38"/>
    </row>
    <row r="1018" spans="1:13" x14ac:dyDescent="0.3">
      <c r="A1018" s="10">
        <v>2033</v>
      </c>
      <c r="B1018" s="11" t="s">
        <v>27</v>
      </c>
      <c r="C1018" s="22" t="e">
        <f>NA()</f>
        <v>#N/A</v>
      </c>
      <c r="D1018" s="10">
        <v>0</v>
      </c>
      <c r="E1018" s="10">
        <v>313</v>
      </c>
      <c r="F1018" s="10">
        <v>231</v>
      </c>
      <c r="H1018" s="39"/>
      <c r="I1018" s="40"/>
      <c r="J1018" s="39"/>
      <c r="K1018" s="39"/>
      <c r="L1018" s="38"/>
      <c r="M1018" s="38"/>
    </row>
    <row r="1019" spans="1:13" x14ac:dyDescent="0.3">
      <c r="A1019" s="10">
        <v>2033</v>
      </c>
      <c r="B1019" s="11" t="s">
        <v>28</v>
      </c>
      <c r="C1019" s="22" t="e">
        <f>NA()</f>
        <v>#N/A</v>
      </c>
      <c r="D1019" s="10">
        <v>0</v>
      </c>
      <c r="E1019" s="10">
        <v>483</v>
      </c>
      <c r="F1019" s="10">
        <v>211</v>
      </c>
      <c r="H1019" s="39"/>
      <c r="I1019" s="40"/>
      <c r="J1019" s="39"/>
      <c r="K1019" s="39"/>
      <c r="L1019" s="38"/>
      <c r="M1019" s="38"/>
    </row>
    <row r="1020" spans="1:13" x14ac:dyDescent="0.3">
      <c r="A1020" s="10">
        <v>2033</v>
      </c>
      <c r="B1020" s="11" t="s">
        <v>29</v>
      </c>
      <c r="C1020" s="22" t="e">
        <f>NA()</f>
        <v>#N/A</v>
      </c>
      <c r="D1020" s="10">
        <v>0</v>
      </c>
      <c r="E1020" s="10">
        <v>21</v>
      </c>
      <c r="F1020" s="10">
        <v>33</v>
      </c>
      <c r="H1020" s="39"/>
      <c r="I1020" s="40"/>
      <c r="J1020" s="39"/>
      <c r="K1020" s="39"/>
      <c r="L1020" s="38"/>
      <c r="M1020" s="38"/>
    </row>
    <row r="1021" spans="1:13" x14ac:dyDescent="0.3">
      <c r="A1021" s="10">
        <v>2033</v>
      </c>
      <c r="B1021" s="11" t="s">
        <v>30</v>
      </c>
      <c r="C1021" s="22" t="e">
        <f>NA()</f>
        <v>#N/A</v>
      </c>
      <c r="D1021" s="10">
        <v>0</v>
      </c>
      <c r="E1021" s="10">
        <v>382</v>
      </c>
      <c r="F1021" s="10">
        <v>290</v>
      </c>
      <c r="H1021" s="39"/>
      <c r="I1021" s="40"/>
      <c r="J1021" s="39"/>
      <c r="K1021" s="39"/>
      <c r="L1021" s="38"/>
      <c r="M1021" s="38"/>
    </row>
    <row r="1022" spans="1:13" x14ac:dyDescent="0.3">
      <c r="A1022" s="10">
        <v>2033</v>
      </c>
      <c r="B1022" s="11" t="s">
        <v>31</v>
      </c>
      <c r="C1022" s="22" t="e">
        <f>NA()</f>
        <v>#N/A</v>
      </c>
      <c r="D1022" s="10">
        <v>0</v>
      </c>
      <c r="E1022" s="10">
        <v>789</v>
      </c>
      <c r="F1022" s="10">
        <v>404</v>
      </c>
      <c r="H1022" s="39"/>
      <c r="I1022" s="40"/>
      <c r="J1022" s="39"/>
      <c r="K1022" s="39"/>
      <c r="L1022" s="38"/>
      <c r="M1022" s="38"/>
    </row>
    <row r="1023" spans="1:13" x14ac:dyDescent="0.3">
      <c r="A1023" s="10">
        <v>2033</v>
      </c>
      <c r="B1023" s="11" t="s">
        <v>32</v>
      </c>
      <c r="C1023" s="22" t="e">
        <f>NA()</f>
        <v>#N/A</v>
      </c>
      <c r="D1023" s="10">
        <v>0</v>
      </c>
      <c r="E1023" s="10">
        <v>368</v>
      </c>
      <c r="F1023" s="10">
        <v>425</v>
      </c>
      <c r="H1023" s="39"/>
      <c r="I1023" s="40"/>
      <c r="J1023" s="39"/>
      <c r="K1023" s="39"/>
      <c r="L1023" s="38"/>
      <c r="M1023" s="38"/>
    </row>
    <row r="1024" spans="1:13" x14ac:dyDescent="0.3">
      <c r="A1024" s="10">
        <v>2033</v>
      </c>
      <c r="B1024" s="11" t="s">
        <v>33</v>
      </c>
      <c r="C1024" s="22" t="e">
        <f>NA()</f>
        <v>#N/A</v>
      </c>
      <c r="D1024" s="10">
        <v>0</v>
      </c>
      <c r="E1024" s="10">
        <v>-61</v>
      </c>
      <c r="F1024" s="10">
        <v>-193</v>
      </c>
      <c r="H1024" s="39"/>
      <c r="I1024" s="40"/>
      <c r="J1024" s="39"/>
      <c r="K1024" s="39"/>
      <c r="L1024" s="38"/>
      <c r="M1024" s="38"/>
    </row>
    <row r="1025" spans="1:13" x14ac:dyDescent="0.3">
      <c r="A1025" s="10">
        <v>2033</v>
      </c>
      <c r="B1025" s="11" t="s">
        <v>34</v>
      </c>
      <c r="C1025" s="22" t="e">
        <f>NA()</f>
        <v>#N/A</v>
      </c>
      <c r="D1025" s="10">
        <v>0</v>
      </c>
      <c r="E1025" s="10">
        <v>435</v>
      </c>
      <c r="F1025" s="10">
        <v>365</v>
      </c>
      <c r="H1025" s="39"/>
      <c r="I1025" s="40"/>
      <c r="J1025" s="39"/>
      <c r="K1025" s="39"/>
      <c r="L1025" s="38"/>
      <c r="M1025" s="38"/>
    </row>
    <row r="1026" spans="1:13" x14ac:dyDescent="0.3">
      <c r="A1026" s="10">
        <v>2034</v>
      </c>
      <c r="B1026" s="11" t="s">
        <v>6</v>
      </c>
      <c r="C1026" s="22" t="e">
        <f>NA()</f>
        <v>#N/A</v>
      </c>
      <c r="D1026" s="10">
        <v>0</v>
      </c>
      <c r="E1026" s="10">
        <v>834</v>
      </c>
      <c r="F1026" s="10">
        <v>823</v>
      </c>
      <c r="H1026" s="39"/>
      <c r="I1026" s="40"/>
      <c r="J1026" s="39"/>
      <c r="K1026" s="39"/>
      <c r="L1026" s="38"/>
      <c r="M1026" s="38"/>
    </row>
    <row r="1027" spans="1:13" x14ac:dyDescent="0.3">
      <c r="A1027" s="10">
        <v>2034</v>
      </c>
      <c r="B1027" s="11" t="s">
        <v>7</v>
      </c>
      <c r="C1027" s="22" t="e">
        <f>NA()</f>
        <v>#N/A</v>
      </c>
      <c r="D1027" s="10">
        <v>0</v>
      </c>
      <c r="E1027" s="10">
        <v>1762</v>
      </c>
      <c r="F1027" s="10">
        <v>2147</v>
      </c>
      <c r="H1027" s="39"/>
      <c r="I1027" s="40"/>
      <c r="J1027" s="39"/>
      <c r="K1027" s="39"/>
      <c r="L1027" s="38"/>
      <c r="M1027" s="38"/>
    </row>
    <row r="1028" spans="1:13" x14ac:dyDescent="0.3">
      <c r="A1028" s="10">
        <v>2034</v>
      </c>
      <c r="B1028" s="11" t="s">
        <v>8</v>
      </c>
      <c r="C1028" s="22" t="e">
        <f>NA()</f>
        <v>#N/A</v>
      </c>
      <c r="D1028" s="10">
        <v>0</v>
      </c>
      <c r="E1028" s="10">
        <v>356</v>
      </c>
      <c r="F1028" s="10">
        <v>77</v>
      </c>
      <c r="H1028" s="39"/>
      <c r="I1028" s="40"/>
      <c r="J1028" s="39"/>
      <c r="K1028" s="39"/>
      <c r="L1028" s="38"/>
      <c r="M1028" s="38"/>
    </row>
    <row r="1029" spans="1:13" x14ac:dyDescent="0.3">
      <c r="A1029" s="10">
        <v>2034</v>
      </c>
      <c r="B1029" s="11" t="s">
        <v>74</v>
      </c>
      <c r="C1029" s="22" t="e">
        <f>NA()</f>
        <v>#N/A</v>
      </c>
      <c r="D1029" s="10">
        <v>0</v>
      </c>
      <c r="E1029" s="10">
        <v>238</v>
      </c>
      <c r="F1029" s="10">
        <v>-8</v>
      </c>
      <c r="H1029" s="39"/>
      <c r="I1029" s="40"/>
      <c r="J1029" s="39"/>
      <c r="K1029" s="39"/>
      <c r="L1029" s="38"/>
      <c r="M1029" s="38"/>
    </row>
    <row r="1030" spans="1:13" x14ac:dyDescent="0.3">
      <c r="A1030" s="10">
        <v>2034</v>
      </c>
      <c r="B1030" s="11" t="s">
        <v>9</v>
      </c>
      <c r="C1030" s="22" t="e">
        <f>NA()</f>
        <v>#N/A</v>
      </c>
      <c r="D1030" s="10">
        <v>0</v>
      </c>
      <c r="E1030" s="10">
        <v>2780</v>
      </c>
      <c r="F1030" s="10">
        <v>4752</v>
      </c>
      <c r="H1030" s="39"/>
      <c r="I1030" s="40"/>
      <c r="J1030" s="39"/>
      <c r="K1030" s="39"/>
      <c r="L1030" s="38"/>
      <c r="M1030" s="38"/>
    </row>
    <row r="1031" spans="1:13" x14ac:dyDescent="0.3">
      <c r="A1031" s="10">
        <v>2034</v>
      </c>
      <c r="B1031" s="11" t="s">
        <v>10</v>
      </c>
      <c r="C1031" s="22" t="e">
        <f>NA()</f>
        <v>#N/A</v>
      </c>
      <c r="D1031" s="10">
        <v>0</v>
      </c>
      <c r="E1031" s="10">
        <v>4</v>
      </c>
      <c r="F1031" s="10">
        <v>-36</v>
      </c>
      <c r="H1031" s="39"/>
      <c r="I1031" s="40"/>
      <c r="J1031" s="39"/>
      <c r="K1031" s="39"/>
      <c r="L1031" s="38"/>
      <c r="M1031" s="38"/>
    </row>
    <row r="1032" spans="1:13" x14ac:dyDescent="0.3">
      <c r="A1032" s="10">
        <v>2034</v>
      </c>
      <c r="B1032" s="11" t="s">
        <v>75</v>
      </c>
      <c r="C1032" s="22" t="e">
        <f>NA()</f>
        <v>#N/A</v>
      </c>
      <c r="D1032" s="10">
        <v>0</v>
      </c>
      <c r="E1032" s="10">
        <v>235</v>
      </c>
      <c r="F1032" s="10">
        <v>-90</v>
      </c>
      <c r="H1032" s="39"/>
      <c r="I1032" s="40"/>
      <c r="J1032" s="39"/>
      <c r="K1032" s="39"/>
      <c r="L1032" s="38"/>
      <c r="M1032" s="38"/>
    </row>
    <row r="1033" spans="1:13" x14ac:dyDescent="0.3">
      <c r="A1033" s="10">
        <v>2034</v>
      </c>
      <c r="B1033" s="11" t="s">
        <v>11</v>
      </c>
      <c r="C1033" s="22" t="e">
        <f>NA()</f>
        <v>#N/A</v>
      </c>
      <c r="D1033" s="10">
        <v>0</v>
      </c>
      <c r="E1033" s="10">
        <v>256</v>
      </c>
      <c r="F1033" s="10">
        <v>364</v>
      </c>
      <c r="H1033" s="39"/>
      <c r="I1033" s="40"/>
      <c r="J1033" s="39"/>
      <c r="K1033" s="39"/>
      <c r="L1033" s="38"/>
      <c r="M1033" s="38"/>
    </row>
    <row r="1034" spans="1:13" x14ac:dyDescent="0.3">
      <c r="A1034" s="10">
        <v>2034</v>
      </c>
      <c r="B1034" s="11" t="s">
        <v>12</v>
      </c>
      <c r="C1034" s="22" t="e">
        <f>NA()</f>
        <v>#N/A</v>
      </c>
      <c r="D1034" s="10">
        <v>0</v>
      </c>
      <c r="E1034" s="10">
        <v>122</v>
      </c>
      <c r="F1034" s="10">
        <v>37</v>
      </c>
      <c r="H1034" s="39"/>
      <c r="I1034" s="40"/>
      <c r="J1034" s="39"/>
      <c r="K1034" s="39"/>
      <c r="L1034" s="38"/>
      <c r="M1034" s="38"/>
    </row>
    <row r="1035" spans="1:13" x14ac:dyDescent="0.3">
      <c r="A1035" s="10">
        <v>2034</v>
      </c>
      <c r="B1035" s="11" t="s">
        <v>13</v>
      </c>
      <c r="C1035" s="22" t="e">
        <f>NA()</f>
        <v>#N/A</v>
      </c>
      <c r="D1035" s="10">
        <v>0</v>
      </c>
      <c r="E1035" s="10">
        <v>197</v>
      </c>
      <c r="F1035" s="10">
        <v>44</v>
      </c>
      <c r="H1035" s="39"/>
      <c r="I1035" s="40"/>
      <c r="J1035" s="39"/>
      <c r="K1035" s="39"/>
      <c r="L1035" s="38"/>
      <c r="M1035" s="38"/>
    </row>
    <row r="1036" spans="1:13" x14ac:dyDescent="0.3">
      <c r="A1036" s="10">
        <v>2034</v>
      </c>
      <c r="B1036" s="11" t="s">
        <v>14</v>
      </c>
      <c r="C1036" s="22" t="e">
        <f>NA()</f>
        <v>#N/A</v>
      </c>
      <c r="D1036" s="10">
        <v>0</v>
      </c>
      <c r="E1036" s="10">
        <v>713</v>
      </c>
      <c r="F1036" s="10">
        <v>917</v>
      </c>
      <c r="H1036" s="39"/>
      <c r="I1036" s="40"/>
      <c r="J1036" s="39"/>
      <c r="K1036" s="39"/>
      <c r="L1036" s="38"/>
      <c r="M1036" s="38"/>
    </row>
    <row r="1037" spans="1:13" x14ac:dyDescent="0.3">
      <c r="A1037" s="10">
        <v>2034</v>
      </c>
      <c r="B1037" s="11" t="s">
        <v>15</v>
      </c>
      <c r="C1037" s="22" t="e">
        <f>NA()</f>
        <v>#N/A</v>
      </c>
      <c r="D1037" s="10">
        <v>0</v>
      </c>
      <c r="E1037" s="10">
        <v>288</v>
      </c>
      <c r="F1037" s="10">
        <v>209</v>
      </c>
      <c r="H1037" s="39"/>
      <c r="I1037" s="40"/>
      <c r="J1037" s="39"/>
      <c r="K1037" s="39"/>
      <c r="L1037" s="38"/>
      <c r="M1037" s="38"/>
    </row>
    <row r="1038" spans="1:13" x14ac:dyDescent="0.3">
      <c r="A1038" s="10">
        <v>2034</v>
      </c>
      <c r="B1038" s="11" t="s">
        <v>16</v>
      </c>
      <c r="C1038" s="22" t="e">
        <f>NA()</f>
        <v>#N/A</v>
      </c>
      <c r="D1038" s="10">
        <v>0</v>
      </c>
      <c r="E1038" s="10">
        <v>595</v>
      </c>
      <c r="F1038" s="10">
        <v>530</v>
      </c>
      <c r="H1038" s="39"/>
      <c r="I1038" s="40"/>
      <c r="J1038" s="39"/>
      <c r="K1038" s="39"/>
      <c r="L1038" s="38"/>
      <c r="M1038" s="38"/>
    </row>
    <row r="1039" spans="1:13" x14ac:dyDescent="0.3">
      <c r="A1039" s="10">
        <v>2034</v>
      </c>
      <c r="B1039" s="11" t="s">
        <v>17</v>
      </c>
      <c r="C1039" s="22" t="e">
        <f>NA()</f>
        <v>#N/A</v>
      </c>
      <c r="D1039" s="10">
        <v>0</v>
      </c>
      <c r="E1039" s="10">
        <v>1373</v>
      </c>
      <c r="F1039" s="10">
        <v>1145</v>
      </c>
      <c r="H1039" s="39"/>
      <c r="I1039" s="40"/>
      <c r="J1039" s="39"/>
      <c r="K1039" s="39"/>
      <c r="L1039" s="38"/>
      <c r="M1039" s="38"/>
    </row>
    <row r="1040" spans="1:13" x14ac:dyDescent="0.3">
      <c r="A1040" s="10">
        <v>2034</v>
      </c>
      <c r="B1040" s="11" t="s">
        <v>18</v>
      </c>
      <c r="C1040" s="22" t="e">
        <f>NA()</f>
        <v>#N/A</v>
      </c>
      <c r="D1040" s="10">
        <v>0</v>
      </c>
      <c r="E1040" s="10">
        <v>514</v>
      </c>
      <c r="F1040" s="10">
        <v>912</v>
      </c>
      <c r="H1040" s="39"/>
      <c r="I1040" s="40"/>
      <c r="J1040" s="39"/>
      <c r="K1040" s="39"/>
      <c r="L1040" s="38"/>
      <c r="M1040" s="38"/>
    </row>
    <row r="1041" spans="1:13" x14ac:dyDescent="0.3">
      <c r="A1041" s="10">
        <v>2034</v>
      </c>
      <c r="B1041" s="11" t="s">
        <v>19</v>
      </c>
      <c r="C1041" s="22" t="e">
        <f>NA()</f>
        <v>#N/A</v>
      </c>
      <c r="D1041" s="10">
        <v>0</v>
      </c>
      <c r="E1041" s="10">
        <v>624</v>
      </c>
      <c r="F1041" s="10">
        <v>350</v>
      </c>
      <c r="H1041" s="39"/>
      <c r="I1041" s="40"/>
      <c r="J1041" s="39"/>
      <c r="K1041" s="39"/>
      <c r="L1041" s="38"/>
      <c r="M1041" s="38"/>
    </row>
    <row r="1042" spans="1:13" x14ac:dyDescent="0.3">
      <c r="A1042" s="10">
        <v>2034</v>
      </c>
      <c r="B1042" s="11" t="s">
        <v>20</v>
      </c>
      <c r="C1042" s="22" t="e">
        <f>NA()</f>
        <v>#N/A</v>
      </c>
      <c r="D1042" s="10">
        <v>0</v>
      </c>
      <c r="E1042" s="10">
        <v>-205</v>
      </c>
      <c r="F1042" s="10">
        <v>-265</v>
      </c>
      <c r="H1042" s="39"/>
      <c r="I1042" s="40"/>
      <c r="J1042" s="39"/>
      <c r="K1042" s="39"/>
      <c r="L1042" s="38"/>
      <c r="M1042" s="38"/>
    </row>
    <row r="1043" spans="1:13" x14ac:dyDescent="0.3">
      <c r="A1043" s="10">
        <v>2034</v>
      </c>
      <c r="B1043" s="11" t="s">
        <v>21</v>
      </c>
      <c r="C1043" s="22" t="e">
        <f>NA()</f>
        <v>#N/A</v>
      </c>
      <c r="D1043" s="10">
        <v>0</v>
      </c>
      <c r="E1043" s="10">
        <v>564</v>
      </c>
      <c r="F1043" s="10">
        <v>653</v>
      </c>
      <c r="H1043" s="39"/>
      <c r="I1043" s="40"/>
      <c r="J1043" s="39"/>
      <c r="K1043" s="39"/>
      <c r="L1043" s="38"/>
      <c r="M1043" s="38"/>
    </row>
    <row r="1044" spans="1:13" x14ac:dyDescent="0.3">
      <c r="A1044" s="10">
        <v>2034</v>
      </c>
      <c r="B1044" s="11" t="s">
        <v>22</v>
      </c>
      <c r="C1044" s="22" t="e">
        <f>NA()</f>
        <v>#N/A</v>
      </c>
      <c r="D1044" s="10">
        <v>0</v>
      </c>
      <c r="E1044" s="10">
        <v>229</v>
      </c>
      <c r="F1044" s="10">
        <v>74</v>
      </c>
      <c r="H1044" s="39"/>
      <c r="I1044" s="40"/>
      <c r="J1044" s="39"/>
      <c r="K1044" s="39"/>
      <c r="L1044" s="38"/>
      <c r="M1044" s="38"/>
    </row>
    <row r="1045" spans="1:13" x14ac:dyDescent="0.3">
      <c r="A1045" s="10">
        <v>2034</v>
      </c>
      <c r="B1045" s="11" t="s">
        <v>23</v>
      </c>
      <c r="C1045" s="22" t="e">
        <f>NA()</f>
        <v>#N/A</v>
      </c>
      <c r="D1045" s="10">
        <v>0</v>
      </c>
      <c r="E1045" s="10">
        <v>41</v>
      </c>
      <c r="F1045" s="10">
        <v>19</v>
      </c>
      <c r="H1045" s="39"/>
      <c r="I1045" s="40"/>
      <c r="J1045" s="39"/>
      <c r="K1045" s="39"/>
      <c r="L1045" s="38"/>
      <c r="M1045" s="38"/>
    </row>
    <row r="1046" spans="1:13" x14ac:dyDescent="0.3">
      <c r="A1046" s="10">
        <v>2034</v>
      </c>
      <c r="B1046" s="11" t="s">
        <v>24</v>
      </c>
      <c r="C1046" s="22" t="e">
        <f>NA()</f>
        <v>#N/A</v>
      </c>
      <c r="D1046" s="10">
        <v>0</v>
      </c>
      <c r="E1046" s="10">
        <v>74</v>
      </c>
      <c r="F1046" s="10">
        <v>-57</v>
      </c>
      <c r="H1046" s="39"/>
      <c r="I1046" s="40"/>
      <c r="J1046" s="39"/>
      <c r="K1046" s="39"/>
      <c r="L1046" s="38"/>
      <c r="M1046" s="38"/>
    </row>
    <row r="1047" spans="1:13" x14ac:dyDescent="0.3">
      <c r="A1047" s="10">
        <v>2034</v>
      </c>
      <c r="B1047" s="11" t="s">
        <v>25</v>
      </c>
      <c r="C1047" s="22" t="e">
        <f>NA()</f>
        <v>#N/A</v>
      </c>
      <c r="D1047" s="10">
        <v>0</v>
      </c>
      <c r="E1047" s="10">
        <v>-55</v>
      </c>
      <c r="F1047" s="10">
        <v>-384</v>
      </c>
      <c r="H1047" s="39"/>
      <c r="I1047" s="40"/>
      <c r="J1047" s="39"/>
      <c r="K1047" s="39"/>
      <c r="L1047" s="38"/>
      <c r="M1047" s="38"/>
    </row>
    <row r="1048" spans="1:13" x14ac:dyDescent="0.3">
      <c r="A1048" s="10">
        <v>2034</v>
      </c>
      <c r="B1048" s="11" t="s">
        <v>26</v>
      </c>
      <c r="C1048" s="22" t="e">
        <f>NA()</f>
        <v>#N/A</v>
      </c>
      <c r="D1048" s="10">
        <v>0</v>
      </c>
      <c r="E1048" s="10">
        <v>98</v>
      </c>
      <c r="F1048" s="10">
        <v>70</v>
      </c>
      <c r="H1048" s="39"/>
      <c r="I1048" s="40"/>
      <c r="J1048" s="39"/>
      <c r="K1048" s="39"/>
      <c r="L1048" s="38"/>
      <c r="M1048" s="38"/>
    </row>
    <row r="1049" spans="1:13" x14ac:dyDescent="0.3">
      <c r="A1049" s="10">
        <v>2034</v>
      </c>
      <c r="B1049" s="11" t="s">
        <v>76</v>
      </c>
      <c r="C1049" s="22" t="e">
        <f>NA()</f>
        <v>#N/A</v>
      </c>
      <c r="D1049" s="10">
        <v>0</v>
      </c>
      <c r="E1049" s="10">
        <v>1118</v>
      </c>
      <c r="F1049" s="10">
        <v>1454</v>
      </c>
      <c r="H1049" s="39"/>
      <c r="I1049" s="40"/>
      <c r="J1049" s="39"/>
      <c r="K1049" s="39"/>
      <c r="L1049" s="38"/>
      <c r="M1049" s="38"/>
    </row>
    <row r="1050" spans="1:13" x14ac:dyDescent="0.3">
      <c r="A1050" s="10">
        <v>2034</v>
      </c>
      <c r="B1050" s="11" t="s">
        <v>27</v>
      </c>
      <c r="C1050" s="22" t="e">
        <f>NA()</f>
        <v>#N/A</v>
      </c>
      <c r="D1050" s="10">
        <v>0</v>
      </c>
      <c r="E1050" s="10">
        <v>313</v>
      </c>
      <c r="F1050" s="10">
        <v>237</v>
      </c>
      <c r="H1050" s="39"/>
      <c r="I1050" s="40"/>
      <c r="J1050" s="39"/>
      <c r="K1050" s="39"/>
      <c r="L1050" s="38"/>
      <c r="M1050" s="38"/>
    </row>
    <row r="1051" spans="1:13" x14ac:dyDescent="0.3">
      <c r="A1051" s="10">
        <v>2034</v>
      </c>
      <c r="B1051" s="11" t="s">
        <v>28</v>
      </c>
      <c r="C1051" s="22" t="e">
        <f>NA()</f>
        <v>#N/A</v>
      </c>
      <c r="D1051" s="10">
        <v>0</v>
      </c>
      <c r="E1051" s="10">
        <v>486</v>
      </c>
      <c r="F1051" s="10">
        <v>209</v>
      </c>
      <c r="H1051" s="39"/>
      <c r="I1051" s="40"/>
      <c r="J1051" s="39"/>
      <c r="K1051" s="39"/>
      <c r="L1051" s="38"/>
      <c r="M1051" s="38"/>
    </row>
    <row r="1052" spans="1:13" x14ac:dyDescent="0.3">
      <c r="A1052" s="10">
        <v>2034</v>
      </c>
      <c r="B1052" s="11" t="s">
        <v>29</v>
      </c>
      <c r="C1052" s="22" t="e">
        <f>NA()</f>
        <v>#N/A</v>
      </c>
      <c r="D1052" s="10">
        <v>0</v>
      </c>
      <c r="E1052" s="10">
        <v>21</v>
      </c>
      <c r="F1052" s="10">
        <v>32</v>
      </c>
      <c r="H1052" s="39"/>
      <c r="I1052" s="40"/>
      <c r="J1052" s="39"/>
      <c r="K1052" s="39"/>
      <c r="L1052" s="38"/>
      <c r="M1052" s="38"/>
    </row>
    <row r="1053" spans="1:13" x14ac:dyDescent="0.3">
      <c r="A1053" s="10">
        <v>2034</v>
      </c>
      <c r="B1053" s="11" t="s">
        <v>30</v>
      </c>
      <c r="C1053" s="22" t="e">
        <f>NA()</f>
        <v>#N/A</v>
      </c>
      <c r="D1053" s="10">
        <v>0</v>
      </c>
      <c r="E1053" s="10">
        <v>378</v>
      </c>
      <c r="F1053" s="10">
        <v>292</v>
      </c>
      <c r="H1053" s="39"/>
      <c r="I1053" s="40"/>
      <c r="J1053" s="39"/>
      <c r="K1053" s="39"/>
      <c r="L1053" s="38"/>
      <c r="M1053" s="38"/>
    </row>
    <row r="1054" spans="1:13" x14ac:dyDescent="0.3">
      <c r="A1054" s="10">
        <v>2034</v>
      </c>
      <c r="B1054" s="11" t="s">
        <v>31</v>
      </c>
      <c r="C1054" s="22" t="e">
        <f>NA()</f>
        <v>#N/A</v>
      </c>
      <c r="D1054" s="10">
        <v>0</v>
      </c>
      <c r="E1054" s="10">
        <v>784</v>
      </c>
      <c r="F1054" s="10">
        <v>382</v>
      </c>
      <c r="H1054" s="39"/>
      <c r="I1054" s="40"/>
      <c r="J1054" s="39"/>
      <c r="K1054" s="39"/>
      <c r="L1054" s="38"/>
      <c r="M1054" s="38"/>
    </row>
    <row r="1055" spans="1:13" x14ac:dyDescent="0.3">
      <c r="A1055" s="10">
        <v>2034</v>
      </c>
      <c r="B1055" s="11" t="s">
        <v>32</v>
      </c>
      <c r="C1055" s="22" t="e">
        <f>NA()</f>
        <v>#N/A</v>
      </c>
      <c r="D1055" s="10">
        <v>0</v>
      </c>
      <c r="E1055" s="10">
        <v>375</v>
      </c>
      <c r="F1055" s="10">
        <v>436</v>
      </c>
      <c r="H1055" s="39"/>
      <c r="I1055" s="40"/>
      <c r="J1055" s="39"/>
      <c r="K1055" s="39"/>
      <c r="L1055" s="38"/>
      <c r="M1055" s="38"/>
    </row>
    <row r="1056" spans="1:13" x14ac:dyDescent="0.3">
      <c r="A1056" s="10">
        <v>2034</v>
      </c>
      <c r="B1056" s="11" t="s">
        <v>33</v>
      </c>
      <c r="C1056" s="22" t="e">
        <f>NA()</f>
        <v>#N/A</v>
      </c>
      <c r="D1056" s="10">
        <v>0</v>
      </c>
      <c r="E1056" s="10">
        <v>-60</v>
      </c>
      <c r="F1056" s="10">
        <v>-198</v>
      </c>
      <c r="H1056" s="39"/>
      <c r="I1056" s="40"/>
      <c r="J1056" s="39"/>
      <c r="K1056" s="39"/>
      <c r="L1056" s="38"/>
      <c r="M1056" s="38"/>
    </row>
    <row r="1057" spans="1:13" x14ac:dyDescent="0.3">
      <c r="A1057" s="10">
        <v>2034</v>
      </c>
      <c r="B1057" s="11" t="s">
        <v>34</v>
      </c>
      <c r="C1057" s="22" t="e">
        <f>NA()</f>
        <v>#N/A</v>
      </c>
      <c r="D1057" s="10">
        <v>0</v>
      </c>
      <c r="E1057" s="10">
        <v>448</v>
      </c>
      <c r="F1057" s="10">
        <v>373</v>
      </c>
      <c r="H1057" s="39"/>
      <c r="I1057" s="40"/>
      <c r="J1057" s="39"/>
      <c r="K1057" s="39"/>
      <c r="L1057" s="38"/>
      <c r="M1057" s="38"/>
    </row>
    <row r="1058" spans="1:13" x14ac:dyDescent="0.3">
      <c r="A1058" s="10">
        <v>2035</v>
      </c>
      <c r="B1058" s="11" t="s">
        <v>6</v>
      </c>
      <c r="C1058" s="22" t="e">
        <f>NA()</f>
        <v>#N/A</v>
      </c>
      <c r="D1058" s="10">
        <v>0</v>
      </c>
      <c r="E1058" s="10">
        <v>826</v>
      </c>
      <c r="F1058" s="10">
        <v>826</v>
      </c>
      <c r="H1058" s="39"/>
      <c r="I1058" s="40"/>
      <c r="J1058" s="39"/>
      <c r="K1058" s="39"/>
      <c r="L1058" s="38"/>
      <c r="M1058" s="38"/>
    </row>
    <row r="1059" spans="1:13" x14ac:dyDescent="0.3">
      <c r="A1059" s="10">
        <v>2035</v>
      </c>
      <c r="B1059" s="11" t="s">
        <v>7</v>
      </c>
      <c r="C1059" s="22" t="e">
        <f>NA()</f>
        <v>#N/A</v>
      </c>
      <c r="D1059" s="10">
        <v>0</v>
      </c>
      <c r="E1059" s="10">
        <v>1762</v>
      </c>
      <c r="F1059" s="10">
        <v>2140</v>
      </c>
      <c r="H1059" s="39"/>
      <c r="I1059" s="40"/>
      <c r="J1059" s="39"/>
      <c r="K1059" s="39"/>
      <c r="L1059" s="38"/>
      <c r="M1059" s="38"/>
    </row>
    <row r="1060" spans="1:13" x14ac:dyDescent="0.3">
      <c r="A1060" s="10">
        <v>2035</v>
      </c>
      <c r="B1060" s="11" t="s">
        <v>8</v>
      </c>
      <c r="C1060" s="22" t="e">
        <f>NA()</f>
        <v>#N/A</v>
      </c>
      <c r="D1060" s="10">
        <v>0</v>
      </c>
      <c r="E1060" s="10">
        <v>370</v>
      </c>
      <c r="F1060" s="10">
        <v>74</v>
      </c>
      <c r="H1060" s="39"/>
      <c r="I1060" s="40"/>
      <c r="J1060" s="39"/>
      <c r="K1060" s="39"/>
      <c r="L1060" s="38"/>
      <c r="M1060" s="38"/>
    </row>
    <row r="1061" spans="1:13" x14ac:dyDescent="0.3">
      <c r="A1061" s="10">
        <v>2035</v>
      </c>
      <c r="B1061" s="11" t="s">
        <v>74</v>
      </c>
      <c r="C1061" s="22" t="e">
        <f>NA()</f>
        <v>#N/A</v>
      </c>
      <c r="D1061" s="10">
        <v>0</v>
      </c>
      <c r="E1061" s="10">
        <v>242</v>
      </c>
      <c r="F1061" s="10">
        <v>-17</v>
      </c>
      <c r="H1061" s="39"/>
      <c r="I1061" s="40"/>
      <c r="J1061" s="39"/>
      <c r="K1061" s="39"/>
      <c r="L1061" s="38"/>
      <c r="M1061" s="38"/>
    </row>
    <row r="1062" spans="1:13" x14ac:dyDescent="0.3">
      <c r="A1062" s="10">
        <v>2035</v>
      </c>
      <c r="B1062" s="11" t="s">
        <v>9</v>
      </c>
      <c r="C1062" s="22" t="e">
        <f>NA()</f>
        <v>#N/A</v>
      </c>
      <c r="D1062" s="10">
        <v>0</v>
      </c>
      <c r="E1062" s="10">
        <v>2753</v>
      </c>
      <c r="F1062" s="10">
        <v>4754</v>
      </c>
      <c r="H1062" s="39"/>
      <c r="I1062" s="40"/>
      <c r="J1062" s="39"/>
      <c r="K1062" s="39"/>
      <c r="L1062" s="38"/>
      <c r="M1062" s="38"/>
    </row>
    <row r="1063" spans="1:13" x14ac:dyDescent="0.3">
      <c r="A1063" s="10">
        <v>2035</v>
      </c>
      <c r="B1063" s="11" t="s">
        <v>10</v>
      </c>
      <c r="C1063" s="22" t="e">
        <f>NA()</f>
        <v>#N/A</v>
      </c>
      <c r="D1063" s="10">
        <v>0</v>
      </c>
      <c r="E1063" s="10">
        <v>1</v>
      </c>
      <c r="F1063" s="10">
        <v>-32</v>
      </c>
      <c r="H1063" s="39"/>
      <c r="I1063" s="40"/>
      <c r="J1063" s="39"/>
      <c r="K1063" s="39"/>
      <c r="L1063" s="38"/>
      <c r="M1063" s="38"/>
    </row>
    <row r="1064" spans="1:13" x14ac:dyDescent="0.3">
      <c r="A1064" s="10">
        <v>2035</v>
      </c>
      <c r="B1064" s="11" t="s">
        <v>75</v>
      </c>
      <c r="C1064" s="22" t="e">
        <f>NA()</f>
        <v>#N/A</v>
      </c>
      <c r="D1064" s="10">
        <v>0</v>
      </c>
      <c r="E1064" s="10">
        <v>244</v>
      </c>
      <c r="F1064" s="10">
        <v>-96</v>
      </c>
      <c r="H1064" s="39"/>
      <c r="I1064" s="40"/>
      <c r="J1064" s="39"/>
      <c r="K1064" s="39"/>
      <c r="L1064" s="38"/>
      <c r="M1064" s="38"/>
    </row>
    <row r="1065" spans="1:13" x14ac:dyDescent="0.3">
      <c r="A1065" s="10">
        <v>2035</v>
      </c>
      <c r="B1065" s="11" t="s">
        <v>11</v>
      </c>
      <c r="C1065" s="22" t="e">
        <f>NA()</f>
        <v>#N/A</v>
      </c>
      <c r="D1065" s="10">
        <v>0</v>
      </c>
      <c r="E1065" s="10">
        <v>239</v>
      </c>
      <c r="F1065" s="10">
        <v>360</v>
      </c>
      <c r="H1065" s="39"/>
      <c r="I1065" s="40"/>
      <c r="J1065" s="39"/>
      <c r="K1065" s="39"/>
      <c r="L1065" s="38"/>
      <c r="M1065" s="38"/>
    </row>
    <row r="1066" spans="1:13" x14ac:dyDescent="0.3">
      <c r="A1066" s="10">
        <v>2035</v>
      </c>
      <c r="B1066" s="11" t="s">
        <v>12</v>
      </c>
      <c r="C1066" s="22" t="e">
        <f>NA()</f>
        <v>#N/A</v>
      </c>
      <c r="D1066" s="10">
        <v>0</v>
      </c>
      <c r="E1066" s="10">
        <v>119</v>
      </c>
      <c r="F1066" s="10">
        <v>35</v>
      </c>
      <c r="H1066" s="39"/>
      <c r="I1066" s="40"/>
      <c r="J1066" s="39"/>
      <c r="K1066" s="39"/>
      <c r="L1066" s="38"/>
      <c r="M1066" s="38"/>
    </row>
    <row r="1067" spans="1:13" x14ac:dyDescent="0.3">
      <c r="A1067" s="10">
        <v>2035</v>
      </c>
      <c r="B1067" s="11" t="s">
        <v>13</v>
      </c>
      <c r="C1067" s="22" t="e">
        <f>NA()</f>
        <v>#N/A</v>
      </c>
      <c r="D1067" s="10">
        <v>0</v>
      </c>
      <c r="E1067" s="10">
        <v>196</v>
      </c>
      <c r="F1067" s="10">
        <v>37</v>
      </c>
      <c r="H1067" s="39"/>
      <c r="I1067" s="40"/>
      <c r="J1067" s="39"/>
      <c r="K1067" s="39"/>
      <c r="L1067" s="38"/>
      <c r="M1067" s="38"/>
    </row>
    <row r="1068" spans="1:13" x14ac:dyDescent="0.3">
      <c r="A1068" s="10">
        <v>2035</v>
      </c>
      <c r="B1068" s="11" t="s">
        <v>14</v>
      </c>
      <c r="C1068" s="22" t="e">
        <f>NA()</f>
        <v>#N/A</v>
      </c>
      <c r="D1068" s="10">
        <v>0</v>
      </c>
      <c r="E1068" s="10">
        <v>707</v>
      </c>
      <c r="F1068" s="10">
        <v>914</v>
      </c>
      <c r="H1068" s="39"/>
      <c r="I1068" s="40"/>
      <c r="J1068" s="39"/>
      <c r="K1068" s="39"/>
      <c r="L1068" s="38"/>
      <c r="M1068" s="38"/>
    </row>
    <row r="1069" spans="1:13" x14ac:dyDescent="0.3">
      <c r="A1069" s="10">
        <v>2035</v>
      </c>
      <c r="B1069" s="11" t="s">
        <v>15</v>
      </c>
      <c r="C1069" s="22" t="e">
        <f>NA()</f>
        <v>#N/A</v>
      </c>
      <c r="D1069" s="10">
        <v>0</v>
      </c>
      <c r="E1069" s="10">
        <v>284</v>
      </c>
      <c r="F1069" s="10">
        <v>200</v>
      </c>
      <c r="H1069" s="39"/>
      <c r="I1069" s="40"/>
      <c r="J1069" s="39"/>
      <c r="K1069" s="39"/>
      <c r="L1069" s="38"/>
      <c r="M1069" s="38"/>
    </row>
    <row r="1070" spans="1:13" x14ac:dyDescent="0.3">
      <c r="A1070" s="10">
        <v>2035</v>
      </c>
      <c r="B1070" s="11" t="s">
        <v>16</v>
      </c>
      <c r="C1070" s="22" t="e">
        <f>NA()</f>
        <v>#N/A</v>
      </c>
      <c r="D1070" s="10">
        <v>0</v>
      </c>
      <c r="E1070" s="10">
        <v>595</v>
      </c>
      <c r="F1070" s="10">
        <v>527</v>
      </c>
      <c r="H1070" s="39"/>
      <c r="I1070" s="40"/>
      <c r="J1070" s="39"/>
      <c r="K1070" s="39"/>
      <c r="L1070" s="38"/>
      <c r="M1070" s="38"/>
    </row>
    <row r="1071" spans="1:13" x14ac:dyDescent="0.3">
      <c r="A1071" s="10">
        <v>2035</v>
      </c>
      <c r="B1071" s="11" t="s">
        <v>17</v>
      </c>
      <c r="C1071" s="22" t="e">
        <f>NA()</f>
        <v>#N/A</v>
      </c>
      <c r="D1071" s="10">
        <v>0</v>
      </c>
      <c r="E1071" s="10">
        <v>1378</v>
      </c>
      <c r="F1071" s="10">
        <v>1153</v>
      </c>
      <c r="H1071" s="39"/>
      <c r="I1071" s="40"/>
      <c r="J1071" s="39"/>
      <c r="K1071" s="39"/>
      <c r="L1071" s="38"/>
      <c r="M1071" s="38"/>
    </row>
    <row r="1072" spans="1:13" x14ac:dyDescent="0.3">
      <c r="A1072" s="10">
        <v>2035</v>
      </c>
      <c r="B1072" s="11" t="s">
        <v>18</v>
      </c>
      <c r="C1072" s="22" t="e">
        <f>NA()</f>
        <v>#N/A</v>
      </c>
      <c r="D1072" s="10">
        <v>0</v>
      </c>
      <c r="E1072" s="10">
        <v>546</v>
      </c>
      <c r="F1072" s="10">
        <v>991</v>
      </c>
      <c r="H1072" s="39"/>
      <c r="I1072" s="40"/>
      <c r="J1072" s="39"/>
      <c r="K1072" s="39"/>
      <c r="L1072" s="38"/>
      <c r="M1072" s="38"/>
    </row>
    <row r="1073" spans="1:13" x14ac:dyDescent="0.3">
      <c r="A1073" s="10">
        <v>2035</v>
      </c>
      <c r="B1073" s="11" t="s">
        <v>19</v>
      </c>
      <c r="C1073" s="22" t="e">
        <f>NA()</f>
        <v>#N/A</v>
      </c>
      <c r="D1073" s="10">
        <v>0</v>
      </c>
      <c r="E1073" s="10">
        <v>633</v>
      </c>
      <c r="F1073" s="10">
        <v>337</v>
      </c>
      <c r="H1073" s="39"/>
      <c r="I1073" s="40"/>
      <c r="J1073" s="39"/>
      <c r="K1073" s="39"/>
      <c r="L1073" s="38"/>
      <c r="M1073" s="38"/>
    </row>
    <row r="1074" spans="1:13" x14ac:dyDescent="0.3">
      <c r="A1074" s="10">
        <v>2035</v>
      </c>
      <c r="B1074" s="11" t="s">
        <v>20</v>
      </c>
      <c r="C1074" s="22" t="e">
        <f>NA()</f>
        <v>#N/A</v>
      </c>
      <c r="D1074" s="10">
        <v>0</v>
      </c>
      <c r="E1074" s="10">
        <v>-210</v>
      </c>
      <c r="F1074" s="10">
        <v>-264</v>
      </c>
      <c r="H1074" s="39"/>
      <c r="I1074" s="40"/>
      <c r="J1074" s="39"/>
      <c r="K1074" s="39"/>
      <c r="L1074" s="38"/>
      <c r="M1074" s="38"/>
    </row>
    <row r="1075" spans="1:13" x14ac:dyDescent="0.3">
      <c r="A1075" s="10">
        <v>2035</v>
      </c>
      <c r="B1075" s="11" t="s">
        <v>21</v>
      </c>
      <c r="C1075" s="22" t="e">
        <f>NA()</f>
        <v>#N/A</v>
      </c>
      <c r="D1075" s="10">
        <v>0</v>
      </c>
      <c r="E1075" s="10">
        <v>557</v>
      </c>
      <c r="F1075" s="10">
        <v>667</v>
      </c>
      <c r="H1075" s="39"/>
      <c r="I1075" s="40"/>
      <c r="J1075" s="39"/>
      <c r="K1075" s="39"/>
      <c r="L1075" s="38"/>
      <c r="M1075" s="38"/>
    </row>
    <row r="1076" spans="1:13" x14ac:dyDescent="0.3">
      <c r="A1076" s="10">
        <v>2035</v>
      </c>
      <c r="B1076" s="11" t="s">
        <v>22</v>
      </c>
      <c r="C1076" s="22" t="e">
        <f>NA()</f>
        <v>#N/A</v>
      </c>
      <c r="D1076" s="10">
        <v>0</v>
      </c>
      <c r="E1076" s="10">
        <v>230</v>
      </c>
      <c r="F1076" s="10">
        <v>67</v>
      </c>
      <c r="H1076" s="39"/>
      <c r="I1076" s="40"/>
      <c r="J1076" s="39"/>
      <c r="K1076" s="39"/>
      <c r="L1076" s="38"/>
      <c r="M1076" s="38"/>
    </row>
    <row r="1077" spans="1:13" x14ac:dyDescent="0.3">
      <c r="A1077" s="10">
        <v>2035</v>
      </c>
      <c r="B1077" s="11" t="s">
        <v>23</v>
      </c>
      <c r="C1077" s="22" t="e">
        <f>NA()</f>
        <v>#N/A</v>
      </c>
      <c r="D1077" s="10">
        <v>0</v>
      </c>
      <c r="E1077" s="10">
        <v>41</v>
      </c>
      <c r="F1077" s="10">
        <v>11</v>
      </c>
      <c r="H1077" s="39"/>
      <c r="I1077" s="40"/>
      <c r="J1077" s="39"/>
      <c r="K1077" s="39"/>
      <c r="L1077" s="38"/>
      <c r="M1077" s="38"/>
    </row>
    <row r="1078" spans="1:13" x14ac:dyDescent="0.3">
      <c r="A1078" s="10">
        <v>2035</v>
      </c>
      <c r="B1078" s="11" t="s">
        <v>24</v>
      </c>
      <c r="C1078" s="22" t="e">
        <f>NA()</f>
        <v>#N/A</v>
      </c>
      <c r="D1078" s="10">
        <v>0</v>
      </c>
      <c r="E1078" s="10">
        <v>74</v>
      </c>
      <c r="F1078" s="10">
        <v>-53</v>
      </c>
      <c r="H1078" s="39"/>
      <c r="I1078" s="40"/>
      <c r="J1078" s="39"/>
      <c r="K1078" s="39"/>
      <c r="L1078" s="38"/>
      <c r="M1078" s="38"/>
    </row>
    <row r="1079" spans="1:13" x14ac:dyDescent="0.3">
      <c r="A1079" s="10">
        <v>2035</v>
      </c>
      <c r="B1079" s="11" t="s">
        <v>25</v>
      </c>
      <c r="C1079" s="22" t="e">
        <f>NA()</f>
        <v>#N/A</v>
      </c>
      <c r="D1079" s="10">
        <v>0</v>
      </c>
      <c r="E1079" s="10">
        <v>-52</v>
      </c>
      <c r="F1079" s="10">
        <v>-386</v>
      </c>
      <c r="H1079" s="39"/>
      <c r="I1079" s="40"/>
      <c r="J1079" s="39"/>
      <c r="K1079" s="39"/>
      <c r="L1079" s="38"/>
      <c r="M1079" s="38"/>
    </row>
    <row r="1080" spans="1:13" x14ac:dyDescent="0.3">
      <c r="A1080" s="10">
        <v>2035</v>
      </c>
      <c r="B1080" s="11" t="s">
        <v>26</v>
      </c>
      <c r="C1080" s="22" t="e">
        <f>NA()</f>
        <v>#N/A</v>
      </c>
      <c r="D1080" s="10">
        <v>0</v>
      </c>
      <c r="E1080" s="10">
        <v>98</v>
      </c>
      <c r="F1080" s="10">
        <v>69</v>
      </c>
      <c r="H1080" s="39"/>
      <c r="I1080" s="40"/>
      <c r="J1080" s="39"/>
      <c r="K1080" s="39"/>
      <c r="L1080" s="38"/>
      <c r="M1080" s="38"/>
    </row>
    <row r="1081" spans="1:13" x14ac:dyDescent="0.3">
      <c r="A1081" s="10">
        <v>2035</v>
      </c>
      <c r="B1081" s="11" t="s">
        <v>76</v>
      </c>
      <c r="C1081" s="22" t="e">
        <f>NA()</f>
        <v>#N/A</v>
      </c>
      <c r="D1081" s="10">
        <v>0</v>
      </c>
      <c r="E1081" s="10">
        <v>1114</v>
      </c>
      <c r="F1081" s="10">
        <v>1452</v>
      </c>
      <c r="H1081" s="39"/>
      <c r="I1081" s="40"/>
      <c r="J1081" s="39"/>
      <c r="K1081" s="39"/>
      <c r="L1081" s="38"/>
      <c r="M1081" s="38"/>
    </row>
    <row r="1082" spans="1:13" x14ac:dyDescent="0.3">
      <c r="A1082" s="10">
        <v>2035</v>
      </c>
      <c r="B1082" s="11" t="s">
        <v>27</v>
      </c>
      <c r="C1082" s="22" t="e">
        <f>NA()</f>
        <v>#N/A</v>
      </c>
      <c r="D1082" s="10">
        <v>0</v>
      </c>
      <c r="E1082" s="10">
        <v>310</v>
      </c>
      <c r="F1082" s="10">
        <v>229</v>
      </c>
      <c r="H1082" s="39"/>
      <c r="I1082" s="40"/>
      <c r="J1082" s="39"/>
      <c r="K1082" s="39"/>
      <c r="L1082" s="38"/>
      <c r="M1082" s="38"/>
    </row>
    <row r="1083" spans="1:13" x14ac:dyDescent="0.3">
      <c r="A1083" s="10">
        <v>2035</v>
      </c>
      <c r="B1083" s="11" t="s">
        <v>28</v>
      </c>
      <c r="C1083" s="22" t="e">
        <f>NA()</f>
        <v>#N/A</v>
      </c>
      <c r="D1083" s="10">
        <v>0</v>
      </c>
      <c r="E1083" s="10">
        <v>492</v>
      </c>
      <c r="F1083" s="10">
        <v>206</v>
      </c>
      <c r="H1083" s="39"/>
      <c r="I1083" s="40"/>
      <c r="J1083" s="39"/>
      <c r="K1083" s="39"/>
      <c r="L1083" s="38"/>
      <c r="M1083" s="38"/>
    </row>
    <row r="1084" spans="1:13" x14ac:dyDescent="0.3">
      <c r="A1084" s="10">
        <v>2035</v>
      </c>
      <c r="B1084" s="11" t="s">
        <v>29</v>
      </c>
      <c r="C1084" s="22" t="e">
        <f>NA()</f>
        <v>#N/A</v>
      </c>
      <c r="D1084" s="10">
        <v>0</v>
      </c>
      <c r="E1084" s="10">
        <v>20</v>
      </c>
      <c r="F1084" s="10">
        <v>32</v>
      </c>
      <c r="H1084" s="39"/>
      <c r="I1084" s="40"/>
      <c r="J1084" s="39"/>
      <c r="K1084" s="39"/>
      <c r="L1084" s="38"/>
      <c r="M1084" s="38"/>
    </row>
    <row r="1085" spans="1:13" x14ac:dyDescent="0.3">
      <c r="A1085" s="10">
        <v>2035</v>
      </c>
      <c r="B1085" s="11" t="s">
        <v>30</v>
      </c>
      <c r="C1085" s="22" t="e">
        <f>NA()</f>
        <v>#N/A</v>
      </c>
      <c r="D1085" s="10">
        <v>0</v>
      </c>
      <c r="E1085" s="10">
        <v>386</v>
      </c>
      <c r="F1085" s="10">
        <v>286</v>
      </c>
      <c r="H1085" s="39"/>
      <c r="I1085" s="40"/>
      <c r="J1085" s="39"/>
      <c r="K1085" s="39"/>
      <c r="L1085" s="38"/>
      <c r="M1085" s="38"/>
    </row>
    <row r="1086" spans="1:13" x14ac:dyDescent="0.3">
      <c r="A1086" s="10">
        <v>2035</v>
      </c>
      <c r="B1086" s="11" t="s">
        <v>31</v>
      </c>
      <c r="C1086" s="22" t="e">
        <f>NA()</f>
        <v>#N/A</v>
      </c>
      <c r="D1086" s="10">
        <v>0</v>
      </c>
      <c r="E1086" s="10">
        <v>785</v>
      </c>
      <c r="F1086" s="10">
        <v>374</v>
      </c>
      <c r="H1086" s="39"/>
      <c r="I1086" s="40"/>
      <c r="J1086" s="39"/>
      <c r="K1086" s="39"/>
      <c r="L1086" s="38"/>
      <c r="M1086" s="38"/>
    </row>
    <row r="1087" spans="1:13" x14ac:dyDescent="0.3">
      <c r="A1087" s="10">
        <v>2035</v>
      </c>
      <c r="B1087" s="11" t="s">
        <v>32</v>
      </c>
      <c r="C1087" s="22" t="e">
        <f>NA()</f>
        <v>#N/A</v>
      </c>
      <c r="D1087" s="10">
        <v>0</v>
      </c>
      <c r="E1087" s="10">
        <v>375</v>
      </c>
      <c r="F1087" s="10">
        <v>440</v>
      </c>
      <c r="H1087" s="39"/>
      <c r="I1087" s="40"/>
      <c r="J1087" s="39"/>
      <c r="K1087" s="39"/>
      <c r="L1087" s="38"/>
      <c r="M1087" s="38"/>
    </row>
    <row r="1088" spans="1:13" x14ac:dyDescent="0.3">
      <c r="A1088" s="10">
        <v>2035</v>
      </c>
      <c r="B1088" s="11" t="s">
        <v>33</v>
      </c>
      <c r="C1088" s="22" t="e">
        <f>NA()</f>
        <v>#N/A</v>
      </c>
      <c r="D1088" s="10">
        <v>0</v>
      </c>
      <c r="E1088" s="10">
        <v>-64</v>
      </c>
      <c r="F1088" s="10">
        <v>-201</v>
      </c>
      <c r="H1088" s="39"/>
      <c r="I1088" s="40"/>
      <c r="J1088" s="39"/>
      <c r="K1088" s="39"/>
      <c r="L1088" s="38"/>
      <c r="M1088" s="38"/>
    </row>
    <row r="1089" spans="1:13" x14ac:dyDescent="0.3">
      <c r="A1089" s="10">
        <v>2035</v>
      </c>
      <c r="B1089" s="11" t="s">
        <v>34</v>
      </c>
      <c r="C1089" s="22" t="e">
        <f>NA()</f>
        <v>#N/A</v>
      </c>
      <c r="D1089" s="10">
        <v>0</v>
      </c>
      <c r="E1089" s="10">
        <v>449</v>
      </c>
      <c r="F1089" s="10">
        <v>368</v>
      </c>
      <c r="H1089" s="39"/>
      <c r="I1089" s="40"/>
      <c r="J1089" s="39"/>
      <c r="K1089" s="39"/>
      <c r="L1089" s="38"/>
      <c r="M1089" s="38"/>
    </row>
    <row r="1090" spans="1:13" x14ac:dyDescent="0.3">
      <c r="A1090" s="10">
        <v>2036</v>
      </c>
      <c r="B1090" s="11" t="s">
        <v>6</v>
      </c>
      <c r="C1090" s="22" t="e">
        <f>NA()</f>
        <v>#N/A</v>
      </c>
      <c r="D1090" s="10">
        <v>0</v>
      </c>
      <c r="E1090" s="10">
        <v>816</v>
      </c>
      <c r="F1090" s="10">
        <v>821</v>
      </c>
      <c r="H1090" s="39"/>
      <c r="I1090" s="40"/>
      <c r="J1090" s="39"/>
      <c r="K1090" s="39"/>
      <c r="L1090" s="38"/>
      <c r="M1090" s="38"/>
    </row>
    <row r="1091" spans="1:13" x14ac:dyDescent="0.3">
      <c r="A1091" s="10">
        <v>2036</v>
      </c>
      <c r="B1091" s="11" t="s">
        <v>7</v>
      </c>
      <c r="C1091" s="22" t="e">
        <f>NA()</f>
        <v>#N/A</v>
      </c>
      <c r="D1091" s="10">
        <v>0</v>
      </c>
      <c r="E1091" s="10">
        <v>1758</v>
      </c>
      <c r="F1091" s="10">
        <v>2140</v>
      </c>
      <c r="H1091" s="39"/>
      <c r="I1091" s="40"/>
      <c r="J1091" s="39"/>
      <c r="K1091" s="39"/>
      <c r="L1091" s="38"/>
      <c r="M1091" s="38"/>
    </row>
    <row r="1092" spans="1:13" x14ac:dyDescent="0.3">
      <c r="A1092" s="10">
        <v>2036</v>
      </c>
      <c r="B1092" s="11" t="s">
        <v>8</v>
      </c>
      <c r="C1092" s="22" t="e">
        <f>NA()</f>
        <v>#N/A</v>
      </c>
      <c r="D1092" s="10">
        <v>0</v>
      </c>
      <c r="E1092" s="10">
        <v>369</v>
      </c>
      <c r="F1092" s="10">
        <v>74</v>
      </c>
      <c r="H1092" s="39"/>
      <c r="I1092" s="40"/>
      <c r="J1092" s="39"/>
      <c r="K1092" s="39"/>
      <c r="L1092" s="38"/>
      <c r="M1092" s="38"/>
    </row>
    <row r="1093" spans="1:13" x14ac:dyDescent="0.3">
      <c r="A1093" s="10">
        <v>2036</v>
      </c>
      <c r="B1093" s="11" t="s">
        <v>74</v>
      </c>
      <c r="C1093" s="22" t="e">
        <f>NA()</f>
        <v>#N/A</v>
      </c>
      <c r="D1093" s="10">
        <v>0</v>
      </c>
      <c r="E1093" s="10">
        <v>245</v>
      </c>
      <c r="F1093" s="10">
        <v>-23</v>
      </c>
      <c r="H1093" s="39"/>
      <c r="I1093" s="40"/>
      <c r="J1093" s="39"/>
      <c r="K1093" s="39"/>
      <c r="L1093" s="38"/>
      <c r="M1093" s="38"/>
    </row>
    <row r="1094" spans="1:13" x14ac:dyDescent="0.3">
      <c r="A1094" s="10">
        <v>2036</v>
      </c>
      <c r="B1094" s="11" t="s">
        <v>9</v>
      </c>
      <c r="C1094" s="22" t="e">
        <f>NA()</f>
        <v>#N/A</v>
      </c>
      <c r="D1094" s="10">
        <v>0</v>
      </c>
      <c r="E1094" s="10">
        <v>2746</v>
      </c>
      <c r="F1094" s="10">
        <v>4755</v>
      </c>
      <c r="H1094" s="39"/>
      <c r="I1094" s="40"/>
      <c r="J1094" s="39"/>
      <c r="K1094" s="39"/>
      <c r="L1094" s="38"/>
      <c r="M1094" s="38"/>
    </row>
    <row r="1095" spans="1:13" x14ac:dyDescent="0.3">
      <c r="A1095" s="10">
        <v>2036</v>
      </c>
      <c r="B1095" s="11" t="s">
        <v>10</v>
      </c>
      <c r="C1095" s="22" t="e">
        <f>NA()</f>
        <v>#N/A</v>
      </c>
      <c r="D1095" s="10">
        <v>0</v>
      </c>
      <c r="E1095" s="10">
        <v>2</v>
      </c>
      <c r="F1095" s="10">
        <v>-35</v>
      </c>
      <c r="H1095" s="39"/>
      <c r="I1095" s="40"/>
      <c r="J1095" s="39"/>
      <c r="K1095" s="39"/>
      <c r="L1095" s="38"/>
      <c r="M1095" s="38"/>
    </row>
    <row r="1096" spans="1:13" x14ac:dyDescent="0.3">
      <c r="A1096" s="10">
        <v>2036</v>
      </c>
      <c r="B1096" s="11" t="s">
        <v>75</v>
      </c>
      <c r="C1096" s="22" t="e">
        <f>NA()</f>
        <v>#N/A</v>
      </c>
      <c r="D1096" s="10">
        <v>0</v>
      </c>
      <c r="E1096" s="10">
        <v>244</v>
      </c>
      <c r="F1096" s="10">
        <v>-103</v>
      </c>
      <c r="H1096" s="39"/>
      <c r="I1096" s="40"/>
      <c r="J1096" s="39"/>
      <c r="K1096" s="39"/>
      <c r="L1096" s="38"/>
      <c r="M1096" s="38"/>
    </row>
    <row r="1097" spans="1:13" x14ac:dyDescent="0.3">
      <c r="A1097" s="10">
        <v>2036</v>
      </c>
      <c r="B1097" s="11" t="s">
        <v>11</v>
      </c>
      <c r="C1097" s="22" t="e">
        <f>NA()</f>
        <v>#N/A</v>
      </c>
      <c r="D1097" s="10">
        <v>0</v>
      </c>
      <c r="E1097" s="10">
        <v>234</v>
      </c>
      <c r="F1097" s="10">
        <v>374</v>
      </c>
      <c r="H1097" s="39"/>
      <c r="I1097" s="40"/>
      <c r="J1097" s="39"/>
      <c r="K1097" s="39"/>
      <c r="L1097" s="38"/>
      <c r="M1097" s="38"/>
    </row>
    <row r="1098" spans="1:13" x14ac:dyDescent="0.3">
      <c r="A1098" s="10">
        <v>2036</v>
      </c>
      <c r="B1098" s="11" t="s">
        <v>12</v>
      </c>
      <c r="C1098" s="22" t="e">
        <f>NA()</f>
        <v>#N/A</v>
      </c>
      <c r="D1098" s="10">
        <v>0</v>
      </c>
      <c r="E1098" s="10">
        <v>124</v>
      </c>
      <c r="F1098" s="10">
        <v>29</v>
      </c>
      <c r="H1098" s="39"/>
      <c r="I1098" s="40"/>
      <c r="J1098" s="39"/>
      <c r="K1098" s="39"/>
      <c r="L1098" s="38"/>
      <c r="M1098" s="38"/>
    </row>
    <row r="1099" spans="1:13" x14ac:dyDescent="0.3">
      <c r="A1099" s="10">
        <v>2036</v>
      </c>
      <c r="B1099" s="11" t="s">
        <v>13</v>
      </c>
      <c r="C1099" s="22" t="e">
        <f>NA()</f>
        <v>#N/A</v>
      </c>
      <c r="D1099" s="10">
        <v>0</v>
      </c>
      <c r="E1099" s="10">
        <v>196</v>
      </c>
      <c r="F1099" s="10">
        <v>24</v>
      </c>
      <c r="H1099" s="39"/>
      <c r="I1099" s="40"/>
      <c r="J1099" s="39"/>
      <c r="K1099" s="39"/>
      <c r="L1099" s="38"/>
      <c r="M1099" s="38"/>
    </row>
    <row r="1100" spans="1:13" x14ac:dyDescent="0.3">
      <c r="A1100" s="10">
        <v>2036</v>
      </c>
      <c r="B1100" s="11" t="s">
        <v>14</v>
      </c>
      <c r="C1100" s="22" t="e">
        <f>NA()</f>
        <v>#N/A</v>
      </c>
      <c r="D1100" s="10">
        <v>0</v>
      </c>
      <c r="E1100" s="10">
        <v>709</v>
      </c>
      <c r="F1100" s="10">
        <v>924</v>
      </c>
      <c r="H1100" s="39"/>
      <c r="I1100" s="40"/>
      <c r="J1100" s="39"/>
      <c r="K1100" s="39"/>
      <c r="L1100" s="38"/>
      <c r="M1100" s="38"/>
    </row>
    <row r="1101" spans="1:13" x14ac:dyDescent="0.3">
      <c r="A1101" s="10">
        <v>2036</v>
      </c>
      <c r="B1101" s="11" t="s">
        <v>15</v>
      </c>
      <c r="C1101" s="22" t="e">
        <f>NA()</f>
        <v>#N/A</v>
      </c>
      <c r="D1101" s="10">
        <v>0</v>
      </c>
      <c r="E1101" s="10">
        <v>281</v>
      </c>
      <c r="F1101" s="10">
        <v>204</v>
      </c>
      <c r="H1101" s="39"/>
      <c r="I1101" s="40"/>
      <c r="J1101" s="39"/>
      <c r="K1101" s="39"/>
      <c r="L1101" s="38"/>
      <c r="M1101" s="38"/>
    </row>
    <row r="1102" spans="1:13" x14ac:dyDescent="0.3">
      <c r="A1102" s="10">
        <v>2036</v>
      </c>
      <c r="B1102" s="11" t="s">
        <v>16</v>
      </c>
      <c r="C1102" s="22" t="e">
        <f>NA()</f>
        <v>#N/A</v>
      </c>
      <c r="D1102" s="10">
        <v>0</v>
      </c>
      <c r="E1102" s="10">
        <v>596</v>
      </c>
      <c r="F1102" s="10">
        <v>526</v>
      </c>
      <c r="H1102" s="39"/>
      <c r="I1102" s="40"/>
      <c r="J1102" s="39"/>
      <c r="K1102" s="39"/>
      <c r="L1102" s="38"/>
      <c r="M1102" s="38"/>
    </row>
    <row r="1103" spans="1:13" x14ac:dyDescent="0.3">
      <c r="A1103" s="10">
        <v>2036</v>
      </c>
      <c r="B1103" s="11" t="s">
        <v>17</v>
      </c>
      <c r="C1103" s="22" t="e">
        <f>NA()</f>
        <v>#N/A</v>
      </c>
      <c r="D1103" s="10">
        <v>0</v>
      </c>
      <c r="E1103" s="10">
        <v>1370</v>
      </c>
      <c r="F1103" s="10">
        <v>1143</v>
      </c>
      <c r="H1103" s="39"/>
      <c r="I1103" s="40"/>
      <c r="J1103" s="39"/>
      <c r="K1103" s="39"/>
      <c r="L1103" s="38"/>
      <c r="M1103" s="38"/>
    </row>
    <row r="1104" spans="1:13" x14ac:dyDescent="0.3">
      <c r="A1104" s="10">
        <v>2036</v>
      </c>
      <c r="B1104" s="11" t="s">
        <v>18</v>
      </c>
      <c r="C1104" s="22" t="e">
        <f>NA()</f>
        <v>#N/A</v>
      </c>
      <c r="D1104" s="10">
        <v>0</v>
      </c>
      <c r="E1104" s="10">
        <v>542</v>
      </c>
      <c r="F1104" s="10">
        <v>1040</v>
      </c>
      <c r="H1104" s="39"/>
      <c r="I1104" s="40"/>
      <c r="J1104" s="39"/>
      <c r="K1104" s="39"/>
      <c r="L1104" s="38"/>
      <c r="M1104" s="38"/>
    </row>
    <row r="1105" spans="1:13" x14ac:dyDescent="0.3">
      <c r="A1105" s="10">
        <v>2036</v>
      </c>
      <c r="B1105" s="11" t="s">
        <v>19</v>
      </c>
      <c r="C1105" s="22" t="e">
        <f>NA()</f>
        <v>#N/A</v>
      </c>
      <c r="D1105" s="10">
        <v>0</v>
      </c>
      <c r="E1105" s="10">
        <v>637</v>
      </c>
      <c r="F1105" s="10">
        <v>326</v>
      </c>
      <c r="H1105" s="39"/>
      <c r="I1105" s="40"/>
      <c r="J1105" s="39"/>
      <c r="K1105" s="39"/>
      <c r="L1105" s="38"/>
      <c r="M1105" s="38"/>
    </row>
    <row r="1106" spans="1:13" x14ac:dyDescent="0.3">
      <c r="A1106" s="10">
        <v>2036</v>
      </c>
      <c r="B1106" s="11" t="s">
        <v>20</v>
      </c>
      <c r="C1106" s="22" t="e">
        <f>NA()</f>
        <v>#N/A</v>
      </c>
      <c r="D1106" s="10">
        <v>0</v>
      </c>
      <c r="E1106" s="10">
        <v>-207</v>
      </c>
      <c r="F1106" s="10">
        <v>-260</v>
      </c>
      <c r="H1106" s="39"/>
      <c r="I1106" s="40"/>
      <c r="J1106" s="39"/>
      <c r="K1106" s="39"/>
      <c r="L1106" s="38"/>
      <c r="M1106" s="38"/>
    </row>
    <row r="1107" spans="1:13" x14ac:dyDescent="0.3">
      <c r="A1107" s="10">
        <v>2036</v>
      </c>
      <c r="B1107" s="11" t="s">
        <v>21</v>
      </c>
      <c r="C1107" s="22" t="e">
        <f>NA()</f>
        <v>#N/A</v>
      </c>
      <c r="D1107" s="10">
        <v>0</v>
      </c>
      <c r="E1107" s="10">
        <v>562</v>
      </c>
      <c r="F1107" s="10">
        <v>691</v>
      </c>
      <c r="H1107" s="39"/>
      <c r="I1107" s="40"/>
      <c r="J1107" s="39"/>
      <c r="K1107" s="39"/>
      <c r="L1107" s="38"/>
      <c r="M1107" s="38"/>
    </row>
    <row r="1108" spans="1:13" x14ac:dyDescent="0.3">
      <c r="A1108" s="10">
        <v>2036</v>
      </c>
      <c r="B1108" s="11" t="s">
        <v>22</v>
      </c>
      <c r="C1108" s="22" t="e">
        <f>NA()</f>
        <v>#N/A</v>
      </c>
      <c r="D1108" s="10">
        <v>0</v>
      </c>
      <c r="E1108" s="10">
        <v>231</v>
      </c>
      <c r="F1108" s="10">
        <v>60</v>
      </c>
      <c r="H1108" s="39"/>
      <c r="I1108" s="40"/>
      <c r="J1108" s="39"/>
      <c r="K1108" s="39"/>
      <c r="L1108" s="38"/>
      <c r="M1108" s="38"/>
    </row>
    <row r="1109" spans="1:13" x14ac:dyDescent="0.3">
      <c r="A1109" s="10">
        <v>2036</v>
      </c>
      <c r="B1109" s="11" t="s">
        <v>23</v>
      </c>
      <c r="C1109" s="22" t="e">
        <f>NA()</f>
        <v>#N/A</v>
      </c>
      <c r="D1109" s="10">
        <v>0</v>
      </c>
      <c r="E1109" s="10">
        <v>42</v>
      </c>
      <c r="F1109" s="10">
        <v>16</v>
      </c>
      <c r="H1109" s="39"/>
      <c r="I1109" s="40"/>
      <c r="J1109" s="39"/>
      <c r="K1109" s="39"/>
      <c r="L1109" s="38"/>
      <c r="M1109" s="38"/>
    </row>
    <row r="1110" spans="1:13" x14ac:dyDescent="0.3">
      <c r="A1110" s="10">
        <v>2036</v>
      </c>
      <c r="B1110" s="11" t="s">
        <v>24</v>
      </c>
      <c r="C1110" s="22" t="e">
        <f>NA()</f>
        <v>#N/A</v>
      </c>
      <c r="D1110" s="10">
        <v>0</v>
      </c>
      <c r="E1110" s="10">
        <v>77</v>
      </c>
      <c r="F1110" s="10">
        <v>-50</v>
      </c>
      <c r="H1110" s="39"/>
      <c r="I1110" s="40"/>
      <c r="J1110" s="39"/>
      <c r="K1110" s="39"/>
      <c r="L1110" s="38"/>
      <c r="M1110" s="38"/>
    </row>
    <row r="1111" spans="1:13" x14ac:dyDescent="0.3">
      <c r="A1111" s="10">
        <v>2036</v>
      </c>
      <c r="B1111" s="11" t="s">
        <v>25</v>
      </c>
      <c r="C1111" s="22" t="e">
        <f>NA()</f>
        <v>#N/A</v>
      </c>
      <c r="D1111" s="10">
        <v>0</v>
      </c>
      <c r="E1111" s="10">
        <v>-38</v>
      </c>
      <c r="F1111" s="10">
        <v>-388</v>
      </c>
      <c r="H1111" s="39"/>
      <c r="I1111" s="40"/>
      <c r="J1111" s="39"/>
      <c r="K1111" s="39"/>
      <c r="L1111" s="38"/>
      <c r="M1111" s="38"/>
    </row>
    <row r="1112" spans="1:13" x14ac:dyDescent="0.3">
      <c r="A1112" s="10">
        <v>2036</v>
      </c>
      <c r="B1112" s="11" t="s">
        <v>26</v>
      </c>
      <c r="C1112" s="22" t="e">
        <f>NA()</f>
        <v>#N/A</v>
      </c>
      <c r="D1112" s="10">
        <v>0</v>
      </c>
      <c r="E1112" s="10">
        <v>98</v>
      </c>
      <c r="F1112" s="10">
        <v>66</v>
      </c>
      <c r="H1112" s="39"/>
      <c r="I1112" s="40"/>
      <c r="J1112" s="39"/>
      <c r="K1112" s="39"/>
      <c r="L1112" s="38"/>
      <c r="M1112" s="38"/>
    </row>
    <row r="1113" spans="1:13" x14ac:dyDescent="0.3">
      <c r="A1113" s="10">
        <v>2036</v>
      </c>
      <c r="B1113" s="11" t="s">
        <v>76</v>
      </c>
      <c r="C1113" s="22" t="e">
        <f>NA()</f>
        <v>#N/A</v>
      </c>
      <c r="D1113" s="10">
        <v>0</v>
      </c>
      <c r="E1113" s="10">
        <v>1114</v>
      </c>
      <c r="F1113" s="10">
        <v>1438</v>
      </c>
      <c r="H1113" s="39"/>
      <c r="I1113" s="40"/>
      <c r="J1113" s="39"/>
      <c r="K1113" s="39"/>
      <c r="L1113" s="38"/>
      <c r="M1113" s="38"/>
    </row>
    <row r="1114" spans="1:13" x14ac:dyDescent="0.3">
      <c r="A1114" s="10">
        <v>2036</v>
      </c>
      <c r="B1114" s="11" t="s">
        <v>27</v>
      </c>
      <c r="C1114" s="22" t="e">
        <f>NA()</f>
        <v>#N/A</v>
      </c>
      <c r="D1114" s="10">
        <v>0</v>
      </c>
      <c r="E1114" s="10">
        <v>309</v>
      </c>
      <c r="F1114" s="10">
        <v>220</v>
      </c>
      <c r="H1114" s="39"/>
      <c r="I1114" s="40"/>
      <c r="J1114" s="39"/>
      <c r="K1114" s="39"/>
      <c r="L1114" s="38"/>
      <c r="M1114" s="38"/>
    </row>
    <row r="1115" spans="1:13" x14ac:dyDescent="0.3">
      <c r="A1115" s="10">
        <v>2036</v>
      </c>
      <c r="B1115" s="11" t="s">
        <v>28</v>
      </c>
      <c r="C1115" s="22" t="e">
        <f>NA()</f>
        <v>#N/A</v>
      </c>
      <c r="D1115" s="10">
        <v>0</v>
      </c>
      <c r="E1115" s="10">
        <v>490</v>
      </c>
      <c r="F1115" s="10">
        <v>200</v>
      </c>
      <c r="H1115" s="39"/>
      <c r="I1115" s="40"/>
      <c r="J1115" s="39"/>
      <c r="K1115" s="39"/>
      <c r="L1115" s="38"/>
      <c r="M1115" s="38"/>
    </row>
    <row r="1116" spans="1:13" x14ac:dyDescent="0.3">
      <c r="A1116" s="10">
        <v>2036</v>
      </c>
      <c r="B1116" s="11" t="s">
        <v>29</v>
      </c>
      <c r="C1116" s="22" t="e">
        <f>NA()</f>
        <v>#N/A</v>
      </c>
      <c r="D1116" s="10">
        <v>0</v>
      </c>
      <c r="E1116" s="10">
        <v>20</v>
      </c>
      <c r="F1116" s="10">
        <v>30</v>
      </c>
      <c r="H1116" s="39"/>
      <c r="I1116" s="40"/>
      <c r="J1116" s="39"/>
      <c r="K1116" s="39"/>
      <c r="L1116" s="38"/>
      <c r="M1116" s="38"/>
    </row>
    <row r="1117" spans="1:13" x14ac:dyDescent="0.3">
      <c r="A1117" s="10">
        <v>2036</v>
      </c>
      <c r="B1117" s="11" t="s">
        <v>30</v>
      </c>
      <c r="C1117" s="22" t="e">
        <f>NA()</f>
        <v>#N/A</v>
      </c>
      <c r="D1117" s="10">
        <v>0</v>
      </c>
      <c r="E1117" s="10">
        <v>386</v>
      </c>
      <c r="F1117" s="10">
        <v>277</v>
      </c>
      <c r="H1117" s="39"/>
      <c r="I1117" s="40"/>
      <c r="J1117" s="39"/>
      <c r="K1117" s="39"/>
      <c r="L1117" s="38"/>
      <c r="M1117" s="38"/>
    </row>
    <row r="1118" spans="1:13" x14ac:dyDescent="0.3">
      <c r="A1118" s="10">
        <v>2036</v>
      </c>
      <c r="B1118" s="11" t="s">
        <v>31</v>
      </c>
      <c r="C1118" s="22" t="e">
        <f>NA()</f>
        <v>#N/A</v>
      </c>
      <c r="D1118" s="10">
        <v>0</v>
      </c>
      <c r="E1118" s="10">
        <v>783</v>
      </c>
      <c r="F1118" s="10">
        <v>365</v>
      </c>
      <c r="H1118" s="39"/>
      <c r="I1118" s="40"/>
      <c r="J1118" s="39"/>
      <c r="K1118" s="39"/>
      <c r="L1118" s="38"/>
      <c r="M1118" s="38"/>
    </row>
    <row r="1119" spans="1:13" x14ac:dyDescent="0.3">
      <c r="A1119" s="10">
        <v>2036</v>
      </c>
      <c r="B1119" s="11" t="s">
        <v>32</v>
      </c>
      <c r="C1119" s="22" t="e">
        <f>NA()</f>
        <v>#N/A</v>
      </c>
      <c r="D1119" s="10">
        <v>0</v>
      </c>
      <c r="E1119" s="10">
        <v>371</v>
      </c>
      <c r="F1119" s="10">
        <v>445</v>
      </c>
      <c r="H1119" s="39"/>
      <c r="I1119" s="40"/>
      <c r="J1119" s="39"/>
      <c r="K1119" s="39"/>
      <c r="L1119" s="38"/>
      <c r="M1119" s="38"/>
    </row>
    <row r="1120" spans="1:13" x14ac:dyDescent="0.3">
      <c r="A1120" s="10">
        <v>2036</v>
      </c>
      <c r="B1120" s="11" t="s">
        <v>33</v>
      </c>
      <c r="C1120" s="22" t="e">
        <f>NA()</f>
        <v>#N/A</v>
      </c>
      <c r="D1120" s="10">
        <v>0</v>
      </c>
      <c r="E1120" s="10">
        <v>-64</v>
      </c>
      <c r="F1120" s="10">
        <v>-200</v>
      </c>
      <c r="H1120" s="39"/>
      <c r="I1120" s="40"/>
      <c r="J1120" s="39"/>
      <c r="K1120" s="39"/>
      <c r="L1120" s="38"/>
      <c r="M1120" s="38"/>
    </row>
    <row r="1121" spans="1:13" x14ac:dyDescent="0.3">
      <c r="A1121" s="10">
        <v>2036</v>
      </c>
      <c r="B1121" s="11" t="s">
        <v>34</v>
      </c>
      <c r="C1121" s="22" t="e">
        <f>NA()</f>
        <v>#N/A</v>
      </c>
      <c r="D1121" s="10">
        <v>0</v>
      </c>
      <c r="E1121" s="10">
        <v>457</v>
      </c>
      <c r="F1121" s="10">
        <v>371</v>
      </c>
      <c r="H1121" s="39"/>
      <c r="I1121" s="40"/>
      <c r="J1121" s="39"/>
      <c r="K1121" s="39"/>
      <c r="L1121" s="38"/>
      <c r="M1121" s="38"/>
    </row>
    <row r="1122" spans="1:13" x14ac:dyDescent="0.3">
      <c r="A1122" s="10">
        <v>2037</v>
      </c>
      <c r="B1122" s="11" t="s">
        <v>6</v>
      </c>
      <c r="C1122" s="22" t="e">
        <f>NA()</f>
        <v>#N/A</v>
      </c>
      <c r="D1122" s="10">
        <v>0</v>
      </c>
      <c r="E1122" s="10">
        <v>818</v>
      </c>
      <c r="F1122" s="10">
        <v>806</v>
      </c>
      <c r="H1122" s="39"/>
      <c r="I1122" s="40"/>
      <c r="J1122" s="39"/>
      <c r="K1122" s="39"/>
      <c r="L1122" s="38"/>
      <c r="M1122" s="38"/>
    </row>
    <row r="1123" spans="1:13" x14ac:dyDescent="0.3">
      <c r="A1123" s="10">
        <v>2037</v>
      </c>
      <c r="B1123" s="11" t="s">
        <v>7</v>
      </c>
      <c r="C1123" s="22" t="e">
        <f>NA()</f>
        <v>#N/A</v>
      </c>
      <c r="D1123" s="10">
        <v>0</v>
      </c>
      <c r="E1123" s="10">
        <v>1747</v>
      </c>
      <c r="F1123" s="10">
        <v>2151</v>
      </c>
      <c r="H1123" s="39"/>
      <c r="I1123" s="40"/>
      <c r="J1123" s="39"/>
      <c r="K1123" s="39"/>
      <c r="L1123" s="38"/>
      <c r="M1123" s="38"/>
    </row>
    <row r="1124" spans="1:13" x14ac:dyDescent="0.3">
      <c r="A1124" s="10">
        <v>2037</v>
      </c>
      <c r="B1124" s="11" t="s">
        <v>8</v>
      </c>
      <c r="C1124" s="22" t="e">
        <f>NA()</f>
        <v>#N/A</v>
      </c>
      <c r="D1124" s="10">
        <v>0</v>
      </c>
      <c r="E1124" s="10">
        <v>370</v>
      </c>
      <c r="F1124" s="10">
        <v>65</v>
      </c>
      <c r="H1124" s="39"/>
      <c r="I1124" s="40"/>
      <c r="J1124" s="39"/>
      <c r="K1124" s="39"/>
      <c r="L1124" s="38"/>
      <c r="M1124" s="38"/>
    </row>
    <row r="1125" spans="1:13" x14ac:dyDescent="0.3">
      <c r="A1125" s="10">
        <v>2037</v>
      </c>
      <c r="B1125" s="11" t="s">
        <v>74</v>
      </c>
      <c r="C1125" s="22" t="e">
        <f>NA()</f>
        <v>#N/A</v>
      </c>
      <c r="D1125" s="10">
        <v>0</v>
      </c>
      <c r="E1125" s="10">
        <v>250</v>
      </c>
      <c r="F1125" s="10">
        <v>-20</v>
      </c>
      <c r="H1125" s="39"/>
      <c r="I1125" s="40"/>
      <c r="J1125" s="39"/>
      <c r="K1125" s="39"/>
      <c r="L1125" s="38"/>
      <c r="M1125" s="38"/>
    </row>
    <row r="1126" spans="1:13" x14ac:dyDescent="0.3">
      <c r="A1126" s="10">
        <v>2037</v>
      </c>
      <c r="B1126" s="11" t="s">
        <v>9</v>
      </c>
      <c r="C1126" s="22" t="e">
        <f>NA()</f>
        <v>#N/A</v>
      </c>
      <c r="D1126" s="10">
        <v>0</v>
      </c>
      <c r="E1126" s="10">
        <v>2711</v>
      </c>
      <c r="F1126" s="10">
        <v>4730</v>
      </c>
      <c r="H1126" s="39"/>
      <c r="I1126" s="40"/>
      <c r="J1126" s="39"/>
      <c r="K1126" s="39"/>
      <c r="L1126" s="38"/>
      <c r="M1126" s="38"/>
    </row>
    <row r="1127" spans="1:13" x14ac:dyDescent="0.3">
      <c r="A1127" s="10">
        <v>2037</v>
      </c>
      <c r="B1127" s="11" t="s">
        <v>10</v>
      </c>
      <c r="C1127" s="22" t="e">
        <f>NA()</f>
        <v>#N/A</v>
      </c>
      <c r="D1127" s="10">
        <v>0</v>
      </c>
      <c r="E1127" s="10">
        <v>-1</v>
      </c>
      <c r="F1127" s="10">
        <v>-35</v>
      </c>
      <c r="H1127" s="39"/>
      <c r="I1127" s="40"/>
      <c r="J1127" s="39"/>
      <c r="K1127" s="39"/>
      <c r="L1127" s="38"/>
      <c r="M1127" s="38"/>
    </row>
    <row r="1128" spans="1:13" x14ac:dyDescent="0.3">
      <c r="A1128" s="10">
        <v>2037</v>
      </c>
      <c r="B1128" s="11" t="s">
        <v>75</v>
      </c>
      <c r="C1128" s="22" t="e">
        <f>NA()</f>
        <v>#N/A</v>
      </c>
      <c r="D1128" s="10">
        <v>0</v>
      </c>
      <c r="E1128" s="10">
        <v>255</v>
      </c>
      <c r="F1128" s="10">
        <v>-109</v>
      </c>
      <c r="H1128" s="39"/>
      <c r="I1128" s="40"/>
      <c r="J1128" s="39"/>
      <c r="K1128" s="39"/>
      <c r="L1128" s="38"/>
      <c r="M1128" s="38"/>
    </row>
    <row r="1129" spans="1:13" x14ac:dyDescent="0.3">
      <c r="A1129" s="10">
        <v>2037</v>
      </c>
      <c r="B1129" s="11" t="s">
        <v>11</v>
      </c>
      <c r="C1129" s="22" t="e">
        <f>NA()</f>
        <v>#N/A</v>
      </c>
      <c r="D1129" s="10">
        <v>0</v>
      </c>
      <c r="E1129" s="10">
        <v>231</v>
      </c>
      <c r="F1129" s="10">
        <v>381</v>
      </c>
      <c r="H1129" s="39"/>
      <c r="I1129" s="40"/>
      <c r="J1129" s="39"/>
      <c r="K1129" s="39"/>
      <c r="L1129" s="38"/>
      <c r="M1129" s="38"/>
    </row>
    <row r="1130" spans="1:13" x14ac:dyDescent="0.3">
      <c r="A1130" s="10">
        <v>2037</v>
      </c>
      <c r="B1130" s="11" t="s">
        <v>12</v>
      </c>
      <c r="C1130" s="22" t="e">
        <f>NA()</f>
        <v>#N/A</v>
      </c>
      <c r="D1130" s="10">
        <v>0</v>
      </c>
      <c r="E1130" s="10">
        <v>119</v>
      </c>
      <c r="F1130" s="10">
        <v>29</v>
      </c>
      <c r="H1130" s="39"/>
      <c r="I1130" s="40"/>
      <c r="J1130" s="39"/>
      <c r="K1130" s="39"/>
      <c r="L1130" s="38"/>
      <c r="M1130" s="38"/>
    </row>
    <row r="1131" spans="1:13" x14ac:dyDescent="0.3">
      <c r="A1131" s="10">
        <v>2037</v>
      </c>
      <c r="B1131" s="11" t="s">
        <v>13</v>
      </c>
      <c r="C1131" s="22" t="e">
        <f>NA()</f>
        <v>#N/A</v>
      </c>
      <c r="D1131" s="10">
        <v>0</v>
      </c>
      <c r="E1131" s="10">
        <v>197</v>
      </c>
      <c r="F1131" s="10">
        <v>16</v>
      </c>
      <c r="H1131" s="39"/>
      <c r="I1131" s="40"/>
      <c r="J1131" s="39"/>
      <c r="K1131" s="39"/>
      <c r="L1131" s="38"/>
      <c r="M1131" s="38"/>
    </row>
    <row r="1132" spans="1:13" x14ac:dyDescent="0.3">
      <c r="A1132" s="10">
        <v>2037</v>
      </c>
      <c r="B1132" s="11" t="s">
        <v>14</v>
      </c>
      <c r="C1132" s="22" t="e">
        <f>NA()</f>
        <v>#N/A</v>
      </c>
      <c r="D1132" s="10">
        <v>0</v>
      </c>
      <c r="E1132" s="10">
        <v>703</v>
      </c>
      <c r="F1132" s="10">
        <v>926</v>
      </c>
      <c r="H1132" s="39"/>
      <c r="I1132" s="40"/>
      <c r="J1132" s="39"/>
      <c r="K1132" s="39"/>
      <c r="L1132" s="38"/>
      <c r="M1132" s="38"/>
    </row>
    <row r="1133" spans="1:13" x14ac:dyDescent="0.3">
      <c r="A1133" s="10">
        <v>2037</v>
      </c>
      <c r="B1133" s="11" t="s">
        <v>15</v>
      </c>
      <c r="C1133" s="22" t="e">
        <f>NA()</f>
        <v>#N/A</v>
      </c>
      <c r="D1133" s="10">
        <v>0</v>
      </c>
      <c r="E1133" s="10">
        <v>280</v>
      </c>
      <c r="F1133" s="10">
        <v>190</v>
      </c>
      <c r="H1133" s="39"/>
      <c r="I1133" s="40"/>
      <c r="J1133" s="39"/>
      <c r="K1133" s="39"/>
      <c r="L1133" s="38"/>
      <c r="M1133" s="38"/>
    </row>
    <row r="1134" spans="1:13" x14ac:dyDescent="0.3">
      <c r="A1134" s="10">
        <v>2037</v>
      </c>
      <c r="B1134" s="11" t="s">
        <v>16</v>
      </c>
      <c r="C1134" s="22" t="e">
        <f>NA()</f>
        <v>#N/A</v>
      </c>
      <c r="D1134" s="10">
        <v>0</v>
      </c>
      <c r="E1134" s="10">
        <v>599</v>
      </c>
      <c r="F1134" s="10">
        <v>523</v>
      </c>
      <c r="H1134" s="39"/>
      <c r="I1134" s="40"/>
      <c r="J1134" s="39"/>
      <c r="K1134" s="39"/>
      <c r="L1134" s="38"/>
      <c r="M1134" s="38"/>
    </row>
    <row r="1135" spans="1:13" x14ac:dyDescent="0.3">
      <c r="A1135" s="10">
        <v>2037</v>
      </c>
      <c r="B1135" s="11" t="s">
        <v>17</v>
      </c>
      <c r="C1135" s="22" t="e">
        <f>NA()</f>
        <v>#N/A</v>
      </c>
      <c r="D1135" s="10">
        <v>0</v>
      </c>
      <c r="E1135" s="10">
        <v>1373</v>
      </c>
      <c r="F1135" s="10">
        <v>1142</v>
      </c>
      <c r="H1135" s="39"/>
      <c r="I1135" s="40"/>
      <c r="J1135" s="39"/>
      <c r="K1135" s="39"/>
      <c r="L1135" s="38"/>
      <c r="M1135" s="38"/>
    </row>
    <row r="1136" spans="1:13" x14ac:dyDescent="0.3">
      <c r="A1136" s="10">
        <v>2037</v>
      </c>
      <c r="B1136" s="11" t="s">
        <v>18</v>
      </c>
      <c r="C1136" s="22" t="e">
        <f>NA()</f>
        <v>#N/A</v>
      </c>
      <c r="D1136" s="10">
        <v>0</v>
      </c>
      <c r="E1136" s="10">
        <v>554</v>
      </c>
      <c r="F1136" s="10">
        <v>1109</v>
      </c>
      <c r="H1136" s="39"/>
      <c r="I1136" s="40"/>
      <c r="J1136" s="39"/>
      <c r="K1136" s="39"/>
      <c r="L1136" s="38"/>
      <c r="M1136" s="38"/>
    </row>
    <row r="1137" spans="1:13" x14ac:dyDescent="0.3">
      <c r="A1137" s="10">
        <v>2037</v>
      </c>
      <c r="B1137" s="11" t="s">
        <v>19</v>
      </c>
      <c r="C1137" s="22" t="e">
        <f>NA()</f>
        <v>#N/A</v>
      </c>
      <c r="D1137" s="10">
        <v>0</v>
      </c>
      <c r="E1137" s="10">
        <v>644</v>
      </c>
      <c r="F1137" s="10">
        <v>316</v>
      </c>
      <c r="H1137" s="39"/>
      <c r="I1137" s="40"/>
      <c r="J1137" s="39"/>
      <c r="K1137" s="39"/>
      <c r="L1137" s="38"/>
      <c r="M1137" s="38"/>
    </row>
    <row r="1138" spans="1:13" x14ac:dyDescent="0.3">
      <c r="A1138" s="10">
        <v>2037</v>
      </c>
      <c r="B1138" s="11" t="s">
        <v>20</v>
      </c>
      <c r="C1138" s="22" t="e">
        <f>NA()</f>
        <v>#N/A</v>
      </c>
      <c r="D1138" s="10">
        <v>0</v>
      </c>
      <c r="E1138" s="10">
        <v>-206</v>
      </c>
      <c r="F1138" s="10">
        <v>-258</v>
      </c>
      <c r="H1138" s="39"/>
      <c r="I1138" s="40"/>
      <c r="J1138" s="39"/>
      <c r="K1138" s="39"/>
      <c r="L1138" s="38"/>
      <c r="M1138" s="38"/>
    </row>
    <row r="1139" spans="1:13" x14ac:dyDescent="0.3">
      <c r="A1139" s="10">
        <v>2037</v>
      </c>
      <c r="B1139" s="11" t="s">
        <v>21</v>
      </c>
      <c r="C1139" s="22" t="e">
        <f>NA()</f>
        <v>#N/A</v>
      </c>
      <c r="D1139" s="10">
        <v>0</v>
      </c>
      <c r="E1139" s="10">
        <v>564</v>
      </c>
      <c r="F1139" s="10">
        <v>702</v>
      </c>
      <c r="H1139" s="39"/>
      <c r="I1139" s="40"/>
      <c r="J1139" s="39"/>
      <c r="K1139" s="39"/>
      <c r="L1139" s="38"/>
      <c r="M1139" s="38"/>
    </row>
    <row r="1140" spans="1:13" x14ac:dyDescent="0.3">
      <c r="A1140" s="10">
        <v>2037</v>
      </c>
      <c r="B1140" s="11" t="s">
        <v>22</v>
      </c>
      <c r="C1140" s="22" t="e">
        <f>NA()</f>
        <v>#N/A</v>
      </c>
      <c r="D1140" s="10">
        <v>0</v>
      </c>
      <c r="E1140" s="10">
        <v>235</v>
      </c>
      <c r="F1140" s="10">
        <v>64</v>
      </c>
      <c r="H1140" s="39"/>
      <c r="I1140" s="40"/>
      <c r="J1140" s="39"/>
      <c r="K1140" s="39"/>
      <c r="L1140" s="38"/>
      <c r="M1140" s="38"/>
    </row>
    <row r="1141" spans="1:13" x14ac:dyDescent="0.3">
      <c r="A1141" s="10">
        <v>2037</v>
      </c>
      <c r="B1141" s="11" t="s">
        <v>23</v>
      </c>
      <c r="C1141" s="22" t="e">
        <f>NA()</f>
        <v>#N/A</v>
      </c>
      <c r="D1141" s="10">
        <v>0</v>
      </c>
      <c r="E1141" s="10">
        <v>41</v>
      </c>
      <c r="F1141" s="10">
        <v>10</v>
      </c>
      <c r="H1141" s="39"/>
      <c r="I1141" s="40"/>
      <c r="J1141" s="39"/>
      <c r="K1141" s="39"/>
      <c r="L1141" s="38"/>
      <c r="M1141" s="38"/>
    </row>
    <row r="1142" spans="1:13" x14ac:dyDescent="0.3">
      <c r="A1142" s="10">
        <v>2037</v>
      </c>
      <c r="B1142" s="11" t="s">
        <v>24</v>
      </c>
      <c r="C1142" s="22" t="e">
        <f>NA()</f>
        <v>#N/A</v>
      </c>
      <c r="D1142" s="10">
        <v>0</v>
      </c>
      <c r="E1142" s="10">
        <v>78</v>
      </c>
      <c r="F1142" s="10">
        <v>-52</v>
      </c>
      <c r="H1142" s="39"/>
      <c r="I1142" s="40"/>
      <c r="J1142" s="39"/>
      <c r="K1142" s="39"/>
      <c r="L1142" s="38"/>
      <c r="M1142" s="38"/>
    </row>
    <row r="1143" spans="1:13" x14ac:dyDescent="0.3">
      <c r="A1143" s="10">
        <v>2037</v>
      </c>
      <c r="B1143" s="11" t="s">
        <v>25</v>
      </c>
      <c r="C1143" s="22" t="e">
        <f>NA()</f>
        <v>#N/A</v>
      </c>
      <c r="D1143" s="10">
        <v>0</v>
      </c>
      <c r="E1143" s="10">
        <v>-38</v>
      </c>
      <c r="F1143" s="10">
        <v>-393</v>
      </c>
      <c r="H1143" s="39"/>
      <c r="I1143" s="40"/>
      <c r="J1143" s="39"/>
      <c r="K1143" s="39"/>
      <c r="L1143" s="38"/>
      <c r="M1143" s="38"/>
    </row>
    <row r="1144" spans="1:13" x14ac:dyDescent="0.3">
      <c r="A1144" s="10">
        <v>2037</v>
      </c>
      <c r="B1144" s="11" t="s">
        <v>26</v>
      </c>
      <c r="C1144" s="22" t="e">
        <f>NA()</f>
        <v>#N/A</v>
      </c>
      <c r="D1144" s="10">
        <v>0</v>
      </c>
      <c r="E1144" s="10">
        <v>98</v>
      </c>
      <c r="F1144" s="10">
        <v>64</v>
      </c>
      <c r="H1144" s="39"/>
      <c r="I1144" s="40"/>
      <c r="J1144" s="39"/>
      <c r="K1144" s="39"/>
      <c r="L1144" s="38"/>
      <c r="M1144" s="38"/>
    </row>
    <row r="1145" spans="1:13" x14ac:dyDescent="0.3">
      <c r="A1145" s="10">
        <v>2037</v>
      </c>
      <c r="B1145" s="11" t="s">
        <v>76</v>
      </c>
      <c r="C1145" s="22" t="e">
        <f>NA()</f>
        <v>#N/A</v>
      </c>
      <c r="D1145" s="10">
        <v>0</v>
      </c>
      <c r="E1145" s="10">
        <v>1105</v>
      </c>
      <c r="F1145" s="10">
        <v>1438</v>
      </c>
      <c r="H1145" s="39"/>
      <c r="I1145" s="40"/>
      <c r="J1145" s="39"/>
      <c r="K1145" s="39"/>
      <c r="L1145" s="38"/>
      <c r="M1145" s="38"/>
    </row>
    <row r="1146" spans="1:13" x14ac:dyDescent="0.3">
      <c r="A1146" s="10">
        <v>2037</v>
      </c>
      <c r="B1146" s="11" t="s">
        <v>27</v>
      </c>
      <c r="C1146" s="22" t="e">
        <f>NA()</f>
        <v>#N/A</v>
      </c>
      <c r="D1146" s="10">
        <v>0</v>
      </c>
      <c r="E1146" s="10">
        <v>316</v>
      </c>
      <c r="F1146" s="10">
        <v>214</v>
      </c>
      <c r="H1146" s="39"/>
      <c r="I1146" s="40"/>
      <c r="J1146" s="39"/>
      <c r="K1146" s="39"/>
      <c r="L1146" s="38"/>
      <c r="M1146" s="38"/>
    </row>
    <row r="1147" spans="1:13" x14ac:dyDescent="0.3">
      <c r="A1147" s="10">
        <v>2037</v>
      </c>
      <c r="B1147" s="11" t="s">
        <v>28</v>
      </c>
      <c r="C1147" s="22" t="e">
        <f>NA()</f>
        <v>#N/A</v>
      </c>
      <c r="D1147" s="10">
        <v>0</v>
      </c>
      <c r="E1147" s="10">
        <v>498</v>
      </c>
      <c r="F1147" s="10">
        <v>202</v>
      </c>
      <c r="H1147" s="39"/>
      <c r="I1147" s="40"/>
      <c r="J1147" s="39"/>
      <c r="K1147" s="39"/>
      <c r="L1147" s="38"/>
      <c r="M1147" s="38"/>
    </row>
    <row r="1148" spans="1:13" x14ac:dyDescent="0.3">
      <c r="A1148" s="10">
        <v>2037</v>
      </c>
      <c r="B1148" s="11" t="s">
        <v>29</v>
      </c>
      <c r="C1148" s="22" t="e">
        <f>NA()</f>
        <v>#N/A</v>
      </c>
      <c r="D1148" s="10">
        <v>0</v>
      </c>
      <c r="E1148" s="10">
        <v>20</v>
      </c>
      <c r="F1148" s="10">
        <v>34</v>
      </c>
      <c r="H1148" s="39"/>
      <c r="I1148" s="40"/>
      <c r="J1148" s="39"/>
      <c r="K1148" s="39"/>
      <c r="L1148" s="38"/>
      <c r="M1148" s="38"/>
    </row>
    <row r="1149" spans="1:13" x14ac:dyDescent="0.3">
      <c r="A1149" s="10">
        <v>2037</v>
      </c>
      <c r="B1149" s="11" t="s">
        <v>30</v>
      </c>
      <c r="C1149" s="22" t="e">
        <f>NA()</f>
        <v>#N/A</v>
      </c>
      <c r="D1149" s="10">
        <v>0</v>
      </c>
      <c r="E1149" s="10">
        <v>388</v>
      </c>
      <c r="F1149" s="10">
        <v>276</v>
      </c>
      <c r="H1149" s="39"/>
      <c r="I1149" s="40"/>
      <c r="J1149" s="39"/>
      <c r="K1149" s="39"/>
      <c r="L1149" s="38"/>
      <c r="M1149" s="38"/>
    </row>
    <row r="1150" spans="1:13" x14ac:dyDescent="0.3">
      <c r="A1150" s="10">
        <v>2037</v>
      </c>
      <c r="B1150" s="11" t="s">
        <v>31</v>
      </c>
      <c r="C1150" s="22" t="e">
        <f>NA()</f>
        <v>#N/A</v>
      </c>
      <c r="D1150" s="10">
        <v>0</v>
      </c>
      <c r="E1150" s="10">
        <v>790</v>
      </c>
      <c r="F1150" s="10">
        <v>357</v>
      </c>
      <c r="H1150" s="39"/>
      <c r="I1150" s="40"/>
      <c r="J1150" s="39"/>
      <c r="K1150" s="39"/>
      <c r="L1150" s="38"/>
      <c r="M1150" s="38"/>
    </row>
    <row r="1151" spans="1:13" x14ac:dyDescent="0.3">
      <c r="A1151" s="10">
        <v>2037</v>
      </c>
      <c r="B1151" s="11" t="s">
        <v>32</v>
      </c>
      <c r="C1151" s="22" t="e">
        <f>NA()</f>
        <v>#N/A</v>
      </c>
      <c r="D1151" s="10">
        <v>0</v>
      </c>
      <c r="E1151" s="10">
        <v>377</v>
      </c>
      <c r="F1151" s="10">
        <v>451</v>
      </c>
      <c r="H1151" s="39"/>
      <c r="I1151" s="40"/>
      <c r="J1151" s="39"/>
      <c r="K1151" s="39"/>
      <c r="L1151" s="38"/>
      <c r="M1151" s="38"/>
    </row>
    <row r="1152" spans="1:13" x14ac:dyDescent="0.3">
      <c r="A1152" s="10">
        <v>2037</v>
      </c>
      <c r="B1152" s="11" t="s">
        <v>33</v>
      </c>
      <c r="C1152" s="22" t="e">
        <f>NA()</f>
        <v>#N/A</v>
      </c>
      <c r="D1152" s="10">
        <v>0</v>
      </c>
      <c r="E1152" s="10">
        <v>-72</v>
      </c>
      <c r="F1152" s="10">
        <v>-201</v>
      </c>
      <c r="H1152" s="39"/>
      <c r="I1152" s="40"/>
      <c r="J1152" s="39"/>
      <c r="K1152" s="39"/>
      <c r="L1152" s="38"/>
      <c r="M1152" s="38"/>
    </row>
    <row r="1153" spans="1:13" x14ac:dyDescent="0.3">
      <c r="A1153" s="10">
        <v>2037</v>
      </c>
      <c r="B1153" s="11" t="s">
        <v>34</v>
      </c>
      <c r="C1153" s="22" t="e">
        <f>NA()</f>
        <v>#N/A</v>
      </c>
      <c r="D1153" s="10">
        <v>0</v>
      </c>
      <c r="E1153" s="10">
        <v>456</v>
      </c>
      <c r="F1153" s="10">
        <v>372</v>
      </c>
      <c r="H1153" s="39"/>
      <c r="I1153" s="40"/>
      <c r="J1153" s="39"/>
      <c r="K1153" s="39"/>
      <c r="L1153" s="38"/>
      <c r="M1153" s="38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"/>
  <sheetViews>
    <sheetView topLeftCell="A481" workbookViewId="0">
      <selection activeCell="B1145" sqref="B1145"/>
    </sheetView>
  </sheetViews>
  <sheetFormatPr defaultRowHeight="16.5" x14ac:dyDescent="0.3"/>
  <cols>
    <col min="1" max="1" width="5" bestFit="1" customWidth="1"/>
    <col min="2" max="2" width="21.140625" bestFit="1" customWidth="1"/>
    <col min="3" max="3" width="21.42578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12" t="s">
        <v>0</v>
      </c>
      <c r="B1" s="12" t="s">
        <v>1</v>
      </c>
      <c r="C1" s="12" t="s">
        <v>48</v>
      </c>
      <c r="D1" s="12" t="s">
        <v>3</v>
      </c>
      <c r="E1" s="12" t="s">
        <v>4</v>
      </c>
      <c r="F1" s="12" t="s">
        <v>5</v>
      </c>
    </row>
    <row r="2" spans="1:6" x14ac:dyDescent="0.3">
      <c r="A2" s="13">
        <v>2002</v>
      </c>
      <c r="B2" s="14" t="s">
        <v>77</v>
      </c>
      <c r="C2" s="13">
        <v>-100</v>
      </c>
      <c r="D2" s="22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13">
        <v>2002</v>
      </c>
      <c r="B3" s="14" t="s">
        <v>35</v>
      </c>
      <c r="C3" s="13">
        <v>846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13">
        <v>2002</v>
      </c>
      <c r="B4" s="14" t="s">
        <v>75</v>
      </c>
      <c r="C4" s="13">
        <v>267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13">
        <v>2002</v>
      </c>
      <c r="B5" s="14" t="s">
        <v>17</v>
      </c>
      <c r="C5" s="13">
        <v>1636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13">
        <v>2002</v>
      </c>
      <c r="B6" s="14" t="s">
        <v>36</v>
      </c>
      <c r="C6" s="13">
        <v>1634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13">
        <v>2002</v>
      </c>
      <c r="B7" s="14" t="s">
        <v>37</v>
      </c>
      <c r="C7" s="13">
        <v>897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13">
        <v>2002</v>
      </c>
      <c r="B8" s="14" t="s">
        <v>78</v>
      </c>
      <c r="C8" s="13">
        <v>-6857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13">
        <v>2002</v>
      </c>
      <c r="B9" s="14" t="s">
        <v>19</v>
      </c>
      <c r="C9" s="13">
        <v>806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13">
        <v>2002</v>
      </c>
      <c r="B10" s="14" t="s">
        <v>38</v>
      </c>
      <c r="C10" s="13">
        <v>734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13">
        <v>2002</v>
      </c>
      <c r="B11" s="14" t="s">
        <v>39</v>
      </c>
      <c r="C11" s="13">
        <v>2434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13">
        <v>2002</v>
      </c>
      <c r="B12" s="14" t="s">
        <v>40</v>
      </c>
      <c r="C12" s="13">
        <v>58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13">
        <v>2002</v>
      </c>
      <c r="B13" s="14" t="s">
        <v>41</v>
      </c>
      <c r="C13" s="13">
        <v>-17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13">
        <v>2002</v>
      </c>
      <c r="B14" s="14" t="s">
        <v>42</v>
      </c>
      <c r="C14" s="13">
        <v>614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13">
        <v>2002</v>
      </c>
      <c r="B15" s="14" t="s">
        <v>43</v>
      </c>
      <c r="C15" s="13">
        <v>-56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13">
        <v>2003</v>
      </c>
      <c r="B16" s="14" t="s">
        <v>77</v>
      </c>
      <c r="C16" s="13">
        <v>685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13">
        <v>2003</v>
      </c>
      <c r="B17" s="14" t="s">
        <v>35</v>
      </c>
      <c r="C17" s="13">
        <v>1213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13">
        <v>2003</v>
      </c>
      <c r="B18" s="14" t="s">
        <v>75</v>
      </c>
      <c r="C18" s="13">
        <v>528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13">
        <v>2003</v>
      </c>
      <c r="B19" s="14" t="s">
        <v>17</v>
      </c>
      <c r="C19" s="13">
        <v>684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13">
        <v>2003</v>
      </c>
      <c r="B20" s="14" t="s">
        <v>36</v>
      </c>
      <c r="C20" s="13">
        <v>1686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13">
        <v>2003</v>
      </c>
      <c r="B21" s="14" t="s">
        <v>37</v>
      </c>
      <c r="C21" s="13">
        <v>1505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13">
        <v>2003</v>
      </c>
      <c r="B22" s="14" t="s">
        <v>78</v>
      </c>
      <c r="C22" s="13">
        <v>-8879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13">
        <v>2003</v>
      </c>
      <c r="B23" s="14" t="s">
        <v>19</v>
      </c>
      <c r="C23" s="13">
        <v>2093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13">
        <v>2003</v>
      </c>
      <c r="B24" s="14" t="s">
        <v>38</v>
      </c>
      <c r="C24" s="13">
        <v>958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13">
        <v>2003</v>
      </c>
      <c r="B25" s="14" t="s">
        <v>39</v>
      </c>
      <c r="C25" s="13">
        <v>545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13">
        <v>2003</v>
      </c>
      <c r="B26" s="14" t="s">
        <v>40</v>
      </c>
      <c r="C26" s="13">
        <v>142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13">
        <v>2003</v>
      </c>
      <c r="B27" s="14" t="s">
        <v>41</v>
      </c>
      <c r="C27" s="13">
        <v>-118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13">
        <v>2003</v>
      </c>
      <c r="B28" s="14" t="s">
        <v>42</v>
      </c>
      <c r="C28" s="13">
        <v>1917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13">
        <v>2003</v>
      </c>
      <c r="B29" s="14" t="s">
        <v>43</v>
      </c>
      <c r="C29" s="13">
        <v>84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13">
        <v>2004</v>
      </c>
      <c r="B30" s="14" t="s">
        <v>77</v>
      </c>
      <c r="C30" s="13">
        <v>1257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13">
        <v>2004</v>
      </c>
      <c r="B31" s="14" t="s">
        <v>35</v>
      </c>
      <c r="C31" s="13">
        <v>1385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13">
        <v>2004</v>
      </c>
      <c r="B32" s="14" t="s">
        <v>75</v>
      </c>
      <c r="C32" s="13">
        <v>1183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6" x14ac:dyDescent="0.3">
      <c r="A33" s="13">
        <v>2004</v>
      </c>
      <c r="B33" s="14" t="s">
        <v>17</v>
      </c>
      <c r="C33" s="13">
        <v>2348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6" x14ac:dyDescent="0.3">
      <c r="A34" s="13">
        <v>2004</v>
      </c>
      <c r="B34" s="14" t="s">
        <v>36</v>
      </c>
      <c r="C34" s="13">
        <v>2051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6" x14ac:dyDescent="0.3">
      <c r="A35" s="13">
        <v>2004</v>
      </c>
      <c r="B35" s="14" t="s">
        <v>37</v>
      </c>
      <c r="C35" s="13">
        <v>3019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6" x14ac:dyDescent="0.3">
      <c r="A36" s="13">
        <v>2004</v>
      </c>
      <c r="B36" s="14" t="s">
        <v>78</v>
      </c>
      <c r="C36" s="13">
        <v>-6413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6" x14ac:dyDescent="0.3">
      <c r="A37" s="13">
        <v>2004</v>
      </c>
      <c r="B37" s="14" t="s">
        <v>19</v>
      </c>
      <c r="C37" s="13">
        <v>3776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6" x14ac:dyDescent="0.3">
      <c r="A38" s="13">
        <v>2004</v>
      </c>
      <c r="B38" s="14" t="s">
        <v>38</v>
      </c>
      <c r="C38" s="13">
        <v>2355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6" x14ac:dyDescent="0.3">
      <c r="A39" s="13">
        <v>2004</v>
      </c>
      <c r="B39" s="14" t="s">
        <v>39</v>
      </c>
      <c r="C39" s="13">
        <v>3615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6" x14ac:dyDescent="0.3">
      <c r="A40" s="13">
        <v>2004</v>
      </c>
      <c r="B40" s="14" t="s">
        <v>40</v>
      </c>
      <c r="C40" s="13">
        <v>261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6" x14ac:dyDescent="0.3">
      <c r="A41" s="13">
        <v>2004</v>
      </c>
      <c r="B41" s="14" t="s">
        <v>41</v>
      </c>
      <c r="C41" s="13">
        <v>72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6" x14ac:dyDescent="0.3">
      <c r="A42" s="13">
        <v>2004</v>
      </c>
      <c r="B42" s="14" t="s">
        <v>42</v>
      </c>
      <c r="C42" s="13">
        <v>2267</v>
      </c>
      <c r="D42" s="22" t="e">
        <f>NA()</f>
        <v>#N/A</v>
      </c>
      <c r="E42" s="22" t="e">
        <f>NA()</f>
        <v>#N/A</v>
      </c>
      <c r="F42" s="22" t="e">
        <f>NA()</f>
        <v>#N/A</v>
      </c>
    </row>
    <row r="43" spans="1:6" x14ac:dyDescent="0.3">
      <c r="A43" s="13">
        <v>2004</v>
      </c>
      <c r="B43" s="14" t="s">
        <v>43</v>
      </c>
      <c r="C43" s="13">
        <v>246</v>
      </c>
      <c r="D43" s="22" t="e">
        <f>NA()</f>
        <v>#N/A</v>
      </c>
      <c r="E43" s="22" t="e">
        <f>NA()</f>
        <v>#N/A</v>
      </c>
      <c r="F43" s="22" t="e">
        <f>NA()</f>
        <v>#N/A</v>
      </c>
    </row>
    <row r="44" spans="1:6" x14ac:dyDescent="0.3">
      <c r="A44" s="13">
        <v>2005</v>
      </c>
      <c r="B44" s="14" t="s">
        <v>77</v>
      </c>
      <c r="C44" s="13">
        <v>556</v>
      </c>
      <c r="D44" s="22" t="e">
        <f>NA()</f>
        <v>#N/A</v>
      </c>
      <c r="E44" s="22" t="e">
        <f>NA()</f>
        <v>#N/A</v>
      </c>
      <c r="F44" s="22" t="e">
        <f>NA()</f>
        <v>#N/A</v>
      </c>
    </row>
    <row r="45" spans="1:6" x14ac:dyDescent="0.3">
      <c r="A45" s="13">
        <v>2005</v>
      </c>
      <c r="B45" s="14" t="s">
        <v>35</v>
      </c>
      <c r="C45" s="13">
        <v>1003</v>
      </c>
      <c r="D45" s="22" t="e">
        <f>NA()</f>
        <v>#N/A</v>
      </c>
      <c r="E45" s="22" t="e">
        <f>NA()</f>
        <v>#N/A</v>
      </c>
      <c r="F45" s="22" t="e">
        <f>NA()</f>
        <v>#N/A</v>
      </c>
    </row>
    <row r="46" spans="1:6" x14ac:dyDescent="0.3">
      <c r="A46" s="13">
        <v>2005</v>
      </c>
      <c r="B46" s="14" t="s">
        <v>75</v>
      </c>
      <c r="C46" s="13">
        <v>1191</v>
      </c>
      <c r="D46" s="22" t="e">
        <f>NA()</f>
        <v>#N/A</v>
      </c>
      <c r="E46" s="22" t="e">
        <f>NA()</f>
        <v>#N/A</v>
      </c>
      <c r="F46" s="22" t="e">
        <f>NA()</f>
        <v>#N/A</v>
      </c>
    </row>
    <row r="47" spans="1:6" x14ac:dyDescent="0.3">
      <c r="A47" s="13">
        <v>2005</v>
      </c>
      <c r="B47" s="14" t="s">
        <v>17</v>
      </c>
      <c r="C47" s="13">
        <v>2657</v>
      </c>
      <c r="D47" s="22" t="e">
        <f>NA()</f>
        <v>#N/A</v>
      </c>
      <c r="E47" s="22" t="e">
        <f>NA()</f>
        <v>#N/A</v>
      </c>
      <c r="F47" s="22" t="e">
        <f>NA()</f>
        <v>#N/A</v>
      </c>
    </row>
    <row r="48" spans="1:6" x14ac:dyDescent="0.3">
      <c r="A48" s="13">
        <v>2005</v>
      </c>
      <c r="B48" s="14" t="s">
        <v>36</v>
      </c>
      <c r="C48" s="13">
        <v>2872</v>
      </c>
      <c r="D48" s="22" t="e">
        <f>NA()</f>
        <v>#N/A</v>
      </c>
      <c r="E48" s="22" t="e">
        <f>NA()</f>
        <v>#N/A</v>
      </c>
      <c r="F48" s="22" t="e">
        <f>NA()</f>
        <v>#N/A</v>
      </c>
    </row>
    <row r="49" spans="1:6" x14ac:dyDescent="0.3">
      <c r="A49" s="13">
        <v>2005</v>
      </c>
      <c r="B49" s="14" t="s">
        <v>37</v>
      </c>
      <c r="C49" s="13">
        <v>4583</v>
      </c>
      <c r="D49" s="22" t="e">
        <f>NA()</f>
        <v>#N/A</v>
      </c>
      <c r="E49" s="22" t="e">
        <f>NA()</f>
        <v>#N/A</v>
      </c>
      <c r="F49" s="22" t="e">
        <f>NA()</f>
        <v>#N/A</v>
      </c>
    </row>
    <row r="50" spans="1:6" x14ac:dyDescent="0.3">
      <c r="A50" s="13">
        <v>2005</v>
      </c>
      <c r="B50" s="14" t="s">
        <v>78</v>
      </c>
      <c r="C50" s="13">
        <v>-3605</v>
      </c>
      <c r="D50" s="22" t="e">
        <f>NA()</f>
        <v>#N/A</v>
      </c>
      <c r="E50" s="22" t="e">
        <f>NA()</f>
        <v>#N/A</v>
      </c>
      <c r="F50" s="22" t="e">
        <f>NA()</f>
        <v>#N/A</v>
      </c>
    </row>
    <row r="51" spans="1:6" x14ac:dyDescent="0.3">
      <c r="A51" s="13">
        <v>2005</v>
      </c>
      <c r="B51" s="14" t="s">
        <v>19</v>
      </c>
      <c r="C51" s="13">
        <v>3299</v>
      </c>
      <c r="D51" s="22" t="e">
        <f>NA()</f>
        <v>#N/A</v>
      </c>
      <c r="E51" s="22" t="e">
        <f>NA()</f>
        <v>#N/A</v>
      </c>
      <c r="F51" s="22" t="e">
        <f>NA()</f>
        <v>#N/A</v>
      </c>
    </row>
    <row r="52" spans="1:6" x14ac:dyDescent="0.3">
      <c r="A52" s="13">
        <v>2005</v>
      </c>
      <c r="B52" s="14" t="s">
        <v>38</v>
      </c>
      <c r="C52" s="13">
        <v>1409</v>
      </c>
      <c r="D52" s="22" t="e">
        <f>NA()</f>
        <v>#N/A</v>
      </c>
      <c r="E52" s="22" t="e">
        <f>NA()</f>
        <v>#N/A</v>
      </c>
      <c r="F52" s="22" t="e">
        <f>NA()</f>
        <v>#N/A</v>
      </c>
    </row>
    <row r="53" spans="1:6" x14ac:dyDescent="0.3">
      <c r="A53" s="13">
        <v>2005</v>
      </c>
      <c r="B53" s="14" t="s">
        <v>39</v>
      </c>
      <c r="C53" s="13">
        <v>6337</v>
      </c>
      <c r="D53" s="22" t="e">
        <f>NA()</f>
        <v>#N/A</v>
      </c>
      <c r="E53" s="22" t="e">
        <f>NA()</f>
        <v>#N/A</v>
      </c>
      <c r="F53" s="22" t="e">
        <f>NA()</f>
        <v>#N/A</v>
      </c>
    </row>
    <row r="54" spans="1:6" x14ac:dyDescent="0.3">
      <c r="A54" s="13">
        <v>2005</v>
      </c>
      <c r="B54" s="14" t="s">
        <v>40</v>
      </c>
      <c r="C54" s="13">
        <v>135</v>
      </c>
      <c r="D54" s="22" t="e">
        <f>NA()</f>
        <v>#N/A</v>
      </c>
      <c r="E54" s="22" t="e">
        <f>NA()</f>
        <v>#N/A</v>
      </c>
      <c r="F54" s="22" t="e">
        <f>NA()</f>
        <v>#N/A</v>
      </c>
    </row>
    <row r="55" spans="1:6" x14ac:dyDescent="0.3">
      <c r="A55" s="13">
        <v>2005</v>
      </c>
      <c r="B55" s="14" t="s">
        <v>41</v>
      </c>
      <c r="C55" s="13">
        <v>88</v>
      </c>
      <c r="D55" s="22" t="e">
        <f>NA()</f>
        <v>#N/A</v>
      </c>
      <c r="E55" s="22" t="e">
        <f>NA()</f>
        <v>#N/A</v>
      </c>
      <c r="F55" s="22" t="e">
        <f>NA()</f>
        <v>#N/A</v>
      </c>
    </row>
    <row r="56" spans="1:6" x14ac:dyDescent="0.3">
      <c r="A56" s="13">
        <v>2005</v>
      </c>
      <c r="B56" s="14" t="s">
        <v>42</v>
      </c>
      <c r="C56" s="13">
        <v>3708</v>
      </c>
      <c r="D56" s="22" t="e">
        <f>NA()</f>
        <v>#N/A</v>
      </c>
      <c r="E56" s="22" t="e">
        <f>NA()</f>
        <v>#N/A</v>
      </c>
      <c r="F56" s="22" t="e">
        <f>NA()</f>
        <v>#N/A</v>
      </c>
    </row>
    <row r="57" spans="1:6" x14ac:dyDescent="0.3">
      <c r="A57" s="13">
        <v>2005</v>
      </c>
      <c r="B57" s="14" t="s">
        <v>43</v>
      </c>
      <c r="C57" s="13">
        <v>274</v>
      </c>
      <c r="D57" s="22" t="e">
        <f>NA()</f>
        <v>#N/A</v>
      </c>
      <c r="E57" s="22" t="e">
        <f>NA()</f>
        <v>#N/A</v>
      </c>
      <c r="F57" s="22" t="e">
        <f>NA()</f>
        <v>#N/A</v>
      </c>
    </row>
    <row r="58" spans="1:6" x14ac:dyDescent="0.3">
      <c r="A58" s="13">
        <v>2006</v>
      </c>
      <c r="B58" s="14" t="s">
        <v>77</v>
      </c>
      <c r="C58" s="13">
        <v>436</v>
      </c>
      <c r="D58" s="22" t="e">
        <f>NA()</f>
        <v>#N/A</v>
      </c>
      <c r="E58" s="22" t="e">
        <f>NA()</f>
        <v>#N/A</v>
      </c>
      <c r="F58" s="22" t="e">
        <f>NA()</f>
        <v>#N/A</v>
      </c>
    </row>
    <row r="59" spans="1:6" x14ac:dyDescent="0.3">
      <c r="A59" s="13">
        <v>2006</v>
      </c>
      <c r="B59" s="14" t="s">
        <v>35</v>
      </c>
      <c r="C59" s="13">
        <v>835</v>
      </c>
      <c r="D59" s="22" t="e">
        <f>NA()</f>
        <v>#N/A</v>
      </c>
      <c r="E59" s="22" t="e">
        <f>NA()</f>
        <v>#N/A</v>
      </c>
      <c r="F59" s="22" t="e">
        <f>NA()</f>
        <v>#N/A</v>
      </c>
    </row>
    <row r="60" spans="1:6" x14ac:dyDescent="0.3">
      <c r="A60" s="13">
        <v>2006</v>
      </c>
      <c r="B60" s="14" t="s">
        <v>75</v>
      </c>
      <c r="C60" s="13">
        <v>469</v>
      </c>
      <c r="D60" s="22" t="e">
        <f>NA()</f>
        <v>#N/A</v>
      </c>
      <c r="E60" s="22" t="e">
        <f>NA()</f>
        <v>#N/A</v>
      </c>
      <c r="F60" s="22" t="e">
        <f>NA()</f>
        <v>#N/A</v>
      </c>
    </row>
    <row r="61" spans="1:6" x14ac:dyDescent="0.3">
      <c r="A61" s="13">
        <v>2006</v>
      </c>
      <c r="B61" s="14" t="s">
        <v>17</v>
      </c>
      <c r="C61" s="13">
        <v>1560</v>
      </c>
      <c r="D61" s="22" t="e">
        <f>NA()</f>
        <v>#N/A</v>
      </c>
      <c r="E61" s="22" t="e">
        <f>NA()</f>
        <v>#N/A</v>
      </c>
      <c r="F61" s="22" t="e">
        <f>NA()</f>
        <v>#N/A</v>
      </c>
    </row>
    <row r="62" spans="1:6" x14ac:dyDescent="0.3">
      <c r="A62" s="13">
        <v>2006</v>
      </c>
      <c r="B62" s="14" t="s">
        <v>36</v>
      </c>
      <c r="C62" s="13">
        <v>1938</v>
      </c>
      <c r="D62" s="22" t="e">
        <f>NA()</f>
        <v>#N/A</v>
      </c>
      <c r="E62" s="22" t="e">
        <f>NA()</f>
        <v>#N/A</v>
      </c>
      <c r="F62" s="22" t="e">
        <f>NA()</f>
        <v>#N/A</v>
      </c>
    </row>
    <row r="63" spans="1:6" x14ac:dyDescent="0.3">
      <c r="A63" s="13">
        <v>2006</v>
      </c>
      <c r="B63" s="14" t="s">
        <v>37</v>
      </c>
      <c r="C63" s="13">
        <v>4668</v>
      </c>
      <c r="D63" s="22" t="e">
        <f>NA()</f>
        <v>#N/A</v>
      </c>
      <c r="E63" s="22" t="e">
        <f>NA()</f>
        <v>#N/A</v>
      </c>
      <c r="F63" s="22" t="e">
        <f>NA()</f>
        <v>#N/A</v>
      </c>
    </row>
    <row r="64" spans="1:6" x14ac:dyDescent="0.3">
      <c r="A64" s="13">
        <v>2006</v>
      </c>
      <c r="B64" s="14" t="s">
        <v>78</v>
      </c>
      <c r="C64" s="13">
        <v>-3838</v>
      </c>
      <c r="D64" s="22" t="e">
        <f>NA()</f>
        <v>#N/A</v>
      </c>
      <c r="E64" s="22" t="e">
        <f>NA()</f>
        <v>#N/A</v>
      </c>
      <c r="F64" s="22" t="e">
        <f>NA()</f>
        <v>#N/A</v>
      </c>
    </row>
    <row r="65" spans="1:6" x14ac:dyDescent="0.3">
      <c r="A65" s="13">
        <v>2006</v>
      </c>
      <c r="B65" s="14" t="s">
        <v>19</v>
      </c>
      <c r="C65" s="13">
        <v>2254</v>
      </c>
      <c r="D65" s="22" t="e">
        <f>NA()</f>
        <v>#N/A</v>
      </c>
      <c r="E65" s="22" t="e">
        <f>NA()</f>
        <v>#N/A</v>
      </c>
      <c r="F65" s="22" t="e">
        <f>NA()</f>
        <v>#N/A</v>
      </c>
    </row>
    <row r="66" spans="1:6" x14ac:dyDescent="0.3">
      <c r="A66" s="13">
        <v>2006</v>
      </c>
      <c r="B66" s="14" t="s">
        <v>38</v>
      </c>
      <c r="C66" s="13">
        <v>1620</v>
      </c>
      <c r="D66" s="22" t="e">
        <f>NA()</f>
        <v>#N/A</v>
      </c>
      <c r="E66" s="22" t="e">
        <f>NA()</f>
        <v>#N/A</v>
      </c>
      <c r="F66" s="22" t="e">
        <f>NA()</f>
        <v>#N/A</v>
      </c>
    </row>
    <row r="67" spans="1:6" x14ac:dyDescent="0.3">
      <c r="A67" s="13">
        <v>2006</v>
      </c>
      <c r="B67" s="14" t="s">
        <v>39</v>
      </c>
      <c r="C67" s="13">
        <v>5395</v>
      </c>
      <c r="D67" s="22" t="e">
        <f>NA()</f>
        <v>#N/A</v>
      </c>
      <c r="E67" s="22" t="e">
        <f>NA()</f>
        <v>#N/A</v>
      </c>
      <c r="F67" s="22" t="e">
        <f>NA()</f>
        <v>#N/A</v>
      </c>
    </row>
    <row r="68" spans="1:6" x14ac:dyDescent="0.3">
      <c r="A68" s="13">
        <v>2006</v>
      </c>
      <c r="B68" s="14" t="s">
        <v>40</v>
      </c>
      <c r="C68" s="13">
        <v>200</v>
      </c>
      <c r="D68" s="22" t="e">
        <f>NA()</f>
        <v>#N/A</v>
      </c>
      <c r="E68" s="22" t="e">
        <f>NA()</f>
        <v>#N/A</v>
      </c>
      <c r="F68" s="22" t="e">
        <f>NA()</f>
        <v>#N/A</v>
      </c>
    </row>
    <row r="69" spans="1:6" x14ac:dyDescent="0.3">
      <c r="A69" s="13">
        <v>2006</v>
      </c>
      <c r="B69" s="14" t="s">
        <v>41</v>
      </c>
      <c r="C69" s="13">
        <v>-112</v>
      </c>
      <c r="D69" s="22" t="e">
        <f>NA()</f>
        <v>#N/A</v>
      </c>
      <c r="E69" s="22" t="e">
        <f>NA()</f>
        <v>#N/A</v>
      </c>
      <c r="F69" s="22" t="e">
        <f>NA()</f>
        <v>#N/A</v>
      </c>
    </row>
    <row r="70" spans="1:6" x14ac:dyDescent="0.3">
      <c r="A70" s="13">
        <v>2006</v>
      </c>
      <c r="B70" s="14" t="s">
        <v>42</v>
      </c>
      <c r="C70" s="13">
        <v>2868</v>
      </c>
      <c r="D70" s="22" t="e">
        <f>NA()</f>
        <v>#N/A</v>
      </c>
      <c r="E70" s="22" t="e">
        <f>NA()</f>
        <v>#N/A</v>
      </c>
      <c r="F70" s="22" t="e">
        <f>NA()</f>
        <v>#N/A</v>
      </c>
    </row>
    <row r="71" spans="1:6" x14ac:dyDescent="0.3">
      <c r="A71" s="13">
        <v>2006</v>
      </c>
      <c r="B71" s="14" t="s">
        <v>43</v>
      </c>
      <c r="C71" s="13">
        <v>129</v>
      </c>
      <c r="D71" s="22" t="e">
        <f>NA()</f>
        <v>#N/A</v>
      </c>
      <c r="E71" s="22" t="e">
        <f>NA()</f>
        <v>#N/A</v>
      </c>
      <c r="F71" s="22" t="e">
        <f>NA()</f>
        <v>#N/A</v>
      </c>
    </row>
    <row r="72" spans="1:6" x14ac:dyDescent="0.3">
      <c r="A72" s="13">
        <v>2007</v>
      </c>
      <c r="B72" s="14" t="s">
        <v>77</v>
      </c>
      <c r="C72" s="13">
        <v>1331</v>
      </c>
      <c r="D72" s="22" t="e">
        <f>NA()</f>
        <v>#N/A</v>
      </c>
      <c r="E72" s="22" t="e">
        <f>NA()</f>
        <v>#N/A</v>
      </c>
      <c r="F72" s="22" t="e">
        <f>NA()</f>
        <v>#N/A</v>
      </c>
    </row>
    <row r="73" spans="1:6" x14ac:dyDescent="0.3">
      <c r="A73" s="13">
        <v>2007</v>
      </c>
      <c r="B73" s="14" t="s">
        <v>35</v>
      </c>
      <c r="C73" s="13">
        <v>1492</v>
      </c>
      <c r="D73" s="22" t="e">
        <f>NA()</f>
        <v>#N/A</v>
      </c>
      <c r="E73" s="22" t="e">
        <f>NA()</f>
        <v>#N/A</v>
      </c>
      <c r="F73" s="22" t="e">
        <f>NA()</f>
        <v>#N/A</v>
      </c>
    </row>
    <row r="74" spans="1:6" x14ac:dyDescent="0.3">
      <c r="A74" s="13">
        <v>2007</v>
      </c>
      <c r="B74" s="14" t="s">
        <v>75</v>
      </c>
      <c r="C74" s="13">
        <v>712</v>
      </c>
      <c r="D74" s="22" t="e">
        <f>NA()</f>
        <v>#N/A</v>
      </c>
      <c r="E74" s="22" t="e">
        <f>NA()</f>
        <v>#N/A</v>
      </c>
      <c r="F74" s="22" t="e">
        <f>NA()</f>
        <v>#N/A</v>
      </c>
    </row>
    <row r="75" spans="1:6" x14ac:dyDescent="0.3">
      <c r="A75" s="13">
        <v>2007</v>
      </c>
      <c r="B75" s="14" t="s">
        <v>17</v>
      </c>
      <c r="C75" s="13">
        <v>1893</v>
      </c>
      <c r="D75" s="22" t="e">
        <f>NA()</f>
        <v>#N/A</v>
      </c>
      <c r="E75" s="22" t="e">
        <f>NA()</f>
        <v>#N/A</v>
      </c>
      <c r="F75" s="22" t="e">
        <f>NA()</f>
        <v>#N/A</v>
      </c>
    </row>
    <row r="76" spans="1:6" x14ac:dyDescent="0.3">
      <c r="A76" s="13">
        <v>2007</v>
      </c>
      <c r="B76" s="14" t="s">
        <v>36</v>
      </c>
      <c r="C76" s="13">
        <v>2150</v>
      </c>
      <c r="D76" s="22" t="e">
        <f>NA()</f>
        <v>#N/A</v>
      </c>
      <c r="E76" s="22" t="e">
        <f>NA()</f>
        <v>#N/A</v>
      </c>
      <c r="F76" s="22" t="e">
        <f>NA()</f>
        <v>#N/A</v>
      </c>
    </row>
    <row r="77" spans="1:6" x14ac:dyDescent="0.3">
      <c r="A77" s="13">
        <v>2007</v>
      </c>
      <c r="B77" s="14" t="s">
        <v>37</v>
      </c>
      <c r="C77" s="13">
        <v>6161</v>
      </c>
      <c r="D77" s="22" t="e">
        <f>NA()</f>
        <v>#N/A</v>
      </c>
      <c r="E77" s="22" t="e">
        <f>NA()</f>
        <v>#N/A</v>
      </c>
      <c r="F77" s="22" t="e">
        <f>NA()</f>
        <v>#N/A</v>
      </c>
    </row>
    <row r="78" spans="1:6" x14ac:dyDescent="0.3">
      <c r="A78" s="13">
        <v>2007</v>
      </c>
      <c r="B78" s="14" t="s">
        <v>78</v>
      </c>
      <c r="C78" s="13">
        <v>1385</v>
      </c>
      <c r="D78" s="22" t="e">
        <f>NA()</f>
        <v>#N/A</v>
      </c>
      <c r="E78" s="22" t="e">
        <f>NA()</f>
        <v>#N/A</v>
      </c>
      <c r="F78" s="22" t="e">
        <f>NA()</f>
        <v>#N/A</v>
      </c>
    </row>
    <row r="79" spans="1:6" x14ac:dyDescent="0.3">
      <c r="A79" s="13">
        <v>2007</v>
      </c>
      <c r="B79" s="14" t="s">
        <v>19</v>
      </c>
      <c r="C79" s="13">
        <v>3055</v>
      </c>
      <c r="D79" s="22" t="e">
        <f>NA()</f>
        <v>#N/A</v>
      </c>
      <c r="E79" s="22" t="e">
        <f>NA()</f>
        <v>#N/A</v>
      </c>
      <c r="F79" s="22" t="e">
        <f>NA()</f>
        <v>#N/A</v>
      </c>
    </row>
    <row r="80" spans="1:6" x14ac:dyDescent="0.3">
      <c r="A80" s="13">
        <v>2007</v>
      </c>
      <c r="B80" s="14" t="s">
        <v>38</v>
      </c>
      <c r="C80" s="13">
        <v>2496</v>
      </c>
      <c r="D80" s="22" t="e">
        <f>NA()</f>
        <v>#N/A</v>
      </c>
      <c r="E80" s="22" t="e">
        <f>NA()</f>
        <v>#N/A</v>
      </c>
      <c r="F80" s="22" t="e">
        <f>NA()</f>
        <v>#N/A</v>
      </c>
    </row>
    <row r="81" spans="1:6" x14ac:dyDescent="0.3">
      <c r="A81" s="13">
        <v>2007</v>
      </c>
      <c r="B81" s="14" t="s">
        <v>39</v>
      </c>
      <c r="C81" s="13">
        <v>8051</v>
      </c>
      <c r="D81" s="22" t="e">
        <f>NA()</f>
        <v>#N/A</v>
      </c>
      <c r="E81" s="22" t="e">
        <f>NA()</f>
        <v>#N/A</v>
      </c>
      <c r="F81" s="22" t="e">
        <f>NA()</f>
        <v>#N/A</v>
      </c>
    </row>
    <row r="82" spans="1:6" x14ac:dyDescent="0.3">
      <c r="A82" s="13">
        <v>2007</v>
      </c>
      <c r="B82" s="14" t="s">
        <v>40</v>
      </c>
      <c r="C82" s="13">
        <v>143</v>
      </c>
      <c r="D82" s="22" t="e">
        <f>NA()</f>
        <v>#N/A</v>
      </c>
      <c r="E82" s="22" t="e">
        <f>NA()</f>
        <v>#N/A</v>
      </c>
      <c r="F82" s="22" t="e">
        <f>NA()</f>
        <v>#N/A</v>
      </c>
    </row>
    <row r="83" spans="1:6" x14ac:dyDescent="0.3">
      <c r="A83" s="13">
        <v>2007</v>
      </c>
      <c r="B83" s="14" t="s">
        <v>41</v>
      </c>
      <c r="C83" s="13">
        <v>46</v>
      </c>
      <c r="D83" s="22" t="e">
        <f>NA()</f>
        <v>#N/A</v>
      </c>
      <c r="E83" s="22" t="e">
        <f>NA()</f>
        <v>#N/A</v>
      </c>
      <c r="F83" s="22" t="e">
        <f>NA()</f>
        <v>#N/A</v>
      </c>
    </row>
    <row r="84" spans="1:6" x14ac:dyDescent="0.3">
      <c r="A84" s="13">
        <v>2007</v>
      </c>
      <c r="B84" s="14" t="s">
        <v>42</v>
      </c>
      <c r="C84" s="13">
        <v>3461</v>
      </c>
      <c r="D84" s="22" t="e">
        <f>NA()</f>
        <v>#N/A</v>
      </c>
      <c r="E84" s="22" t="e">
        <f>NA()</f>
        <v>#N/A</v>
      </c>
      <c r="F84" s="22" t="e">
        <f>NA()</f>
        <v>#N/A</v>
      </c>
    </row>
    <row r="85" spans="1:6" x14ac:dyDescent="0.3">
      <c r="A85" s="13">
        <v>2007</v>
      </c>
      <c r="B85" s="14" t="s">
        <v>43</v>
      </c>
      <c r="C85" s="13">
        <v>73</v>
      </c>
      <c r="D85" s="22" t="e">
        <f>NA()</f>
        <v>#N/A</v>
      </c>
      <c r="E85" s="22" t="e">
        <f>NA()</f>
        <v>#N/A</v>
      </c>
      <c r="F85" s="22" t="e">
        <f>NA()</f>
        <v>#N/A</v>
      </c>
    </row>
    <row r="86" spans="1:6" x14ac:dyDescent="0.3">
      <c r="A86" s="13">
        <v>2008</v>
      </c>
      <c r="B86" s="14" t="s">
        <v>77</v>
      </c>
      <c r="C86" s="13">
        <v>1282</v>
      </c>
      <c r="D86" s="22" t="e">
        <f>NA()</f>
        <v>#N/A</v>
      </c>
      <c r="E86" s="22" t="e">
        <f>NA()</f>
        <v>#N/A</v>
      </c>
      <c r="F86" s="22" t="e">
        <f>NA()</f>
        <v>#N/A</v>
      </c>
    </row>
    <row r="87" spans="1:6" x14ac:dyDescent="0.3">
      <c r="A87" s="13">
        <v>2008</v>
      </c>
      <c r="B87" s="14" t="s">
        <v>35</v>
      </c>
      <c r="C87" s="13">
        <v>1302</v>
      </c>
      <c r="D87" s="22" t="e">
        <f>NA()</f>
        <v>#N/A</v>
      </c>
      <c r="E87" s="22" t="e">
        <f>NA()</f>
        <v>#N/A</v>
      </c>
      <c r="F87" s="22" t="e">
        <f>NA()</f>
        <v>#N/A</v>
      </c>
    </row>
    <row r="88" spans="1:6" x14ac:dyDescent="0.3">
      <c r="A88" s="13">
        <v>2008</v>
      </c>
      <c r="B88" s="14" t="s">
        <v>75</v>
      </c>
      <c r="C88" s="13">
        <v>810</v>
      </c>
      <c r="D88" s="22" t="e">
        <f>NA()</f>
        <v>#N/A</v>
      </c>
      <c r="E88" s="22" t="e">
        <f>NA()</f>
        <v>#N/A</v>
      </c>
      <c r="F88" s="22" t="e">
        <f>NA()</f>
        <v>#N/A</v>
      </c>
    </row>
    <row r="89" spans="1:6" x14ac:dyDescent="0.3">
      <c r="A89" s="13">
        <v>2008</v>
      </c>
      <c r="B89" s="14" t="s">
        <v>17</v>
      </c>
      <c r="C89" s="13">
        <v>1627</v>
      </c>
      <c r="D89" s="22" t="e">
        <f>NA()</f>
        <v>#N/A</v>
      </c>
      <c r="E89" s="22" t="e">
        <f>NA()</f>
        <v>#N/A</v>
      </c>
      <c r="F89" s="22" t="e">
        <f>NA()</f>
        <v>#N/A</v>
      </c>
    </row>
    <row r="90" spans="1:6" x14ac:dyDescent="0.3">
      <c r="A90" s="13">
        <v>2008</v>
      </c>
      <c r="B90" s="14" t="s">
        <v>36</v>
      </c>
      <c r="C90" s="13">
        <v>1304</v>
      </c>
      <c r="D90" s="22" t="e">
        <f>NA()</f>
        <v>#N/A</v>
      </c>
      <c r="E90" s="22" t="e">
        <f>NA()</f>
        <v>#N/A</v>
      </c>
      <c r="F90" s="22" t="e">
        <f>NA()</f>
        <v>#N/A</v>
      </c>
    </row>
    <row r="91" spans="1:6" x14ac:dyDescent="0.3">
      <c r="A91" s="13">
        <v>2008</v>
      </c>
      <c r="B91" s="14" t="s">
        <v>37</v>
      </c>
      <c r="C91" s="13">
        <v>3857</v>
      </c>
      <c r="D91" s="22" t="e">
        <f>NA()</f>
        <v>#N/A</v>
      </c>
      <c r="E91" s="22" t="e">
        <f>NA()</f>
        <v>#N/A</v>
      </c>
      <c r="F91" s="22" t="e">
        <f>NA()</f>
        <v>#N/A</v>
      </c>
    </row>
    <row r="92" spans="1:6" x14ac:dyDescent="0.3">
      <c r="A92" s="13">
        <v>2008</v>
      </c>
      <c r="B92" s="14" t="s">
        <v>78</v>
      </c>
      <c r="C92" s="13">
        <v>1682</v>
      </c>
      <c r="D92" s="22" t="e">
        <f>NA()</f>
        <v>#N/A</v>
      </c>
      <c r="E92" s="22" t="e">
        <f>NA()</f>
        <v>#N/A</v>
      </c>
      <c r="F92" s="22" t="e">
        <f>NA()</f>
        <v>#N/A</v>
      </c>
    </row>
    <row r="93" spans="1:6" x14ac:dyDescent="0.3">
      <c r="A93" s="13">
        <v>2008</v>
      </c>
      <c r="B93" s="14" t="s">
        <v>19</v>
      </c>
      <c r="C93" s="13">
        <v>2072</v>
      </c>
      <c r="D93" s="22" t="e">
        <f>NA()</f>
        <v>#N/A</v>
      </c>
      <c r="E93" s="22" t="e">
        <f>NA()</f>
        <v>#N/A</v>
      </c>
      <c r="F93" s="22" t="e">
        <f>NA()</f>
        <v>#N/A</v>
      </c>
    </row>
    <row r="94" spans="1:6" x14ac:dyDescent="0.3">
      <c r="A94" s="13">
        <v>2008</v>
      </c>
      <c r="B94" s="14" t="s">
        <v>38</v>
      </c>
      <c r="C94" s="13">
        <v>1254</v>
      </c>
      <c r="D94" s="22" t="e">
        <f>NA()</f>
        <v>#N/A</v>
      </c>
      <c r="E94" s="22" t="e">
        <f>NA()</f>
        <v>#N/A</v>
      </c>
      <c r="F94" s="22" t="e">
        <f>NA()</f>
        <v>#N/A</v>
      </c>
    </row>
    <row r="95" spans="1:6" x14ac:dyDescent="0.3">
      <c r="A95" s="13">
        <v>2008</v>
      </c>
      <c r="B95" s="14" t="s">
        <v>39</v>
      </c>
      <c r="C95" s="13">
        <v>6414</v>
      </c>
      <c r="D95" s="22" t="e">
        <f>NA()</f>
        <v>#N/A</v>
      </c>
      <c r="E95" s="22" t="e">
        <f>NA()</f>
        <v>#N/A</v>
      </c>
      <c r="F95" s="22" t="e">
        <f>NA()</f>
        <v>#N/A</v>
      </c>
    </row>
    <row r="96" spans="1:6" x14ac:dyDescent="0.3">
      <c r="A96" s="13">
        <v>2008</v>
      </c>
      <c r="B96" s="14" t="s">
        <v>40</v>
      </c>
      <c r="C96" s="13">
        <v>95</v>
      </c>
      <c r="D96" s="22" t="e">
        <f>NA()</f>
        <v>#N/A</v>
      </c>
      <c r="E96" s="22" t="e">
        <f>NA()</f>
        <v>#N/A</v>
      </c>
      <c r="F96" s="22" t="e">
        <f>NA()</f>
        <v>#N/A</v>
      </c>
    </row>
    <row r="97" spans="1:6" x14ac:dyDescent="0.3">
      <c r="A97" s="13">
        <v>2008</v>
      </c>
      <c r="B97" s="14" t="s">
        <v>41</v>
      </c>
      <c r="C97" s="13">
        <v>26</v>
      </c>
      <c r="D97" s="22" t="e">
        <f>NA()</f>
        <v>#N/A</v>
      </c>
      <c r="E97" s="22" t="e">
        <f>NA()</f>
        <v>#N/A</v>
      </c>
      <c r="F97" s="22" t="e">
        <f>NA()</f>
        <v>#N/A</v>
      </c>
    </row>
    <row r="98" spans="1:6" x14ac:dyDescent="0.3">
      <c r="A98" s="13">
        <v>2008</v>
      </c>
      <c r="B98" s="14" t="s">
        <v>42</v>
      </c>
      <c r="C98" s="13">
        <v>3661</v>
      </c>
      <c r="D98" s="22" t="e">
        <f>NA()</f>
        <v>#N/A</v>
      </c>
      <c r="E98" s="22" t="e">
        <f>NA()</f>
        <v>#N/A</v>
      </c>
      <c r="F98" s="22" t="e">
        <f>NA()</f>
        <v>#N/A</v>
      </c>
    </row>
    <row r="99" spans="1:6" x14ac:dyDescent="0.3">
      <c r="A99" s="13">
        <v>2008</v>
      </c>
      <c r="B99" s="14" t="s">
        <v>43</v>
      </c>
      <c r="C99" s="13">
        <v>23</v>
      </c>
      <c r="D99" s="22" t="e">
        <f>NA()</f>
        <v>#N/A</v>
      </c>
      <c r="E99" s="22" t="e">
        <f>NA()</f>
        <v>#N/A</v>
      </c>
      <c r="F99" s="22" t="e">
        <f>NA()</f>
        <v>#N/A</v>
      </c>
    </row>
    <row r="100" spans="1:6" x14ac:dyDescent="0.3">
      <c r="A100" s="13">
        <v>2009</v>
      </c>
      <c r="B100" s="14" t="s">
        <v>77</v>
      </c>
      <c r="C100" s="13">
        <v>439</v>
      </c>
      <c r="D100" s="22" t="e">
        <f>NA()</f>
        <v>#N/A</v>
      </c>
      <c r="E100" s="22" t="e">
        <f>NA()</f>
        <v>#N/A</v>
      </c>
      <c r="F100" s="22" t="e">
        <f>NA()</f>
        <v>#N/A</v>
      </c>
    </row>
    <row r="101" spans="1:6" x14ac:dyDescent="0.3">
      <c r="A101" s="13">
        <v>2009</v>
      </c>
      <c r="B101" s="14" t="s">
        <v>35</v>
      </c>
      <c r="C101" s="13">
        <v>421</v>
      </c>
      <c r="D101" s="22" t="e">
        <f>NA()</f>
        <v>#N/A</v>
      </c>
      <c r="E101" s="22" t="e">
        <f>NA()</f>
        <v>#N/A</v>
      </c>
      <c r="F101" s="22" t="e">
        <f>NA()</f>
        <v>#N/A</v>
      </c>
    </row>
    <row r="102" spans="1:6" x14ac:dyDescent="0.3">
      <c r="A102" s="13">
        <v>2009</v>
      </c>
      <c r="B102" s="14" t="s">
        <v>75</v>
      </c>
      <c r="C102" s="13">
        <v>304</v>
      </c>
      <c r="D102" s="22" t="e">
        <f>NA()</f>
        <v>#N/A</v>
      </c>
      <c r="E102" s="22" t="e">
        <f>NA()</f>
        <v>#N/A</v>
      </c>
      <c r="F102" s="22" t="e">
        <f>NA()</f>
        <v>#N/A</v>
      </c>
    </row>
    <row r="103" spans="1:6" x14ac:dyDescent="0.3">
      <c r="A103" s="13">
        <v>2009</v>
      </c>
      <c r="B103" s="14" t="s">
        <v>17</v>
      </c>
      <c r="C103" s="13">
        <v>1550</v>
      </c>
      <c r="D103" s="22" t="e">
        <f>NA()</f>
        <v>#N/A</v>
      </c>
      <c r="E103" s="22" t="e">
        <f>NA()</f>
        <v>#N/A</v>
      </c>
      <c r="F103" s="22" t="e">
        <f>NA()</f>
        <v>#N/A</v>
      </c>
    </row>
    <row r="104" spans="1:6" x14ac:dyDescent="0.3">
      <c r="A104" s="13">
        <v>2009</v>
      </c>
      <c r="B104" s="14" t="s">
        <v>36</v>
      </c>
      <c r="C104" s="13">
        <v>914</v>
      </c>
      <c r="D104" s="22" t="e">
        <f>NA()</f>
        <v>#N/A</v>
      </c>
      <c r="E104" s="22" t="e">
        <f>NA()</f>
        <v>#N/A</v>
      </c>
      <c r="F104" s="22" t="e">
        <f>NA()</f>
        <v>#N/A</v>
      </c>
    </row>
    <row r="105" spans="1:6" x14ac:dyDescent="0.3">
      <c r="A105" s="13">
        <v>2009</v>
      </c>
      <c r="B105" s="14" t="s">
        <v>37</v>
      </c>
      <c r="C105" s="13">
        <v>4885</v>
      </c>
      <c r="D105" s="22" t="e">
        <f>NA()</f>
        <v>#N/A</v>
      </c>
      <c r="E105" s="22" t="e">
        <f>NA()</f>
        <v>#N/A</v>
      </c>
      <c r="F105" s="22" t="e">
        <f>NA()</f>
        <v>#N/A</v>
      </c>
    </row>
    <row r="106" spans="1:6" x14ac:dyDescent="0.3">
      <c r="A106" s="13">
        <v>2009</v>
      </c>
      <c r="B106" s="14" t="s">
        <v>78</v>
      </c>
      <c r="C106" s="13">
        <v>2424</v>
      </c>
      <c r="D106" s="22" t="e">
        <f>NA()</f>
        <v>#N/A</v>
      </c>
      <c r="E106" s="22" t="e">
        <f>NA()</f>
        <v>#N/A</v>
      </c>
      <c r="F106" s="22" t="e">
        <f>NA()</f>
        <v>#N/A</v>
      </c>
    </row>
    <row r="107" spans="1:6" x14ac:dyDescent="0.3">
      <c r="A107" s="13">
        <v>2009</v>
      </c>
      <c r="B107" s="14" t="s">
        <v>19</v>
      </c>
      <c r="C107" s="13">
        <v>963</v>
      </c>
      <c r="D107" s="22" t="e">
        <f>NA()</f>
        <v>#N/A</v>
      </c>
      <c r="E107" s="22" t="e">
        <f>NA()</f>
        <v>#N/A</v>
      </c>
      <c r="F107" s="22" t="e">
        <f>NA()</f>
        <v>#N/A</v>
      </c>
    </row>
    <row r="108" spans="1:6" x14ac:dyDescent="0.3">
      <c r="A108" s="13">
        <v>2009</v>
      </c>
      <c r="B108" s="14" t="s">
        <v>38</v>
      </c>
      <c r="C108" s="13">
        <v>727</v>
      </c>
      <c r="D108" s="22" t="e">
        <f>NA()</f>
        <v>#N/A</v>
      </c>
      <c r="E108" s="22" t="e">
        <f>NA()</f>
        <v>#N/A</v>
      </c>
      <c r="F108" s="22" t="e">
        <f>NA()</f>
        <v>#N/A</v>
      </c>
    </row>
    <row r="109" spans="1:6" x14ac:dyDescent="0.3">
      <c r="A109" s="13">
        <v>2009</v>
      </c>
      <c r="B109" s="14" t="s">
        <v>39</v>
      </c>
      <c r="C109" s="13">
        <v>7266</v>
      </c>
      <c r="D109" s="22" t="e">
        <f>NA()</f>
        <v>#N/A</v>
      </c>
      <c r="E109" s="22" t="e">
        <f>NA()</f>
        <v>#N/A</v>
      </c>
      <c r="F109" s="22" t="e">
        <f>NA()</f>
        <v>#N/A</v>
      </c>
    </row>
    <row r="110" spans="1:6" x14ac:dyDescent="0.3">
      <c r="A110" s="13">
        <v>2009</v>
      </c>
      <c r="B110" s="14" t="s">
        <v>40</v>
      </c>
      <c r="C110" s="13">
        <v>88</v>
      </c>
      <c r="D110" s="22" t="e">
        <f>NA()</f>
        <v>#N/A</v>
      </c>
      <c r="E110" s="22" t="e">
        <f>NA()</f>
        <v>#N/A</v>
      </c>
      <c r="F110" s="22" t="e">
        <f>NA()</f>
        <v>#N/A</v>
      </c>
    </row>
    <row r="111" spans="1:6" x14ac:dyDescent="0.3">
      <c r="A111" s="13">
        <v>2009</v>
      </c>
      <c r="B111" s="14" t="s">
        <v>41</v>
      </c>
      <c r="C111" s="13">
        <v>203</v>
      </c>
      <c r="D111" s="22" t="e">
        <f>NA()</f>
        <v>#N/A</v>
      </c>
      <c r="E111" s="22" t="e">
        <f>NA()</f>
        <v>#N/A</v>
      </c>
      <c r="F111" s="22" t="e">
        <f>NA()</f>
        <v>#N/A</v>
      </c>
    </row>
    <row r="112" spans="1:6" x14ac:dyDescent="0.3">
      <c r="A112" s="13">
        <v>2009</v>
      </c>
      <c r="B112" s="14" t="s">
        <v>42</v>
      </c>
      <c r="C112" s="13">
        <v>2867</v>
      </c>
      <c r="D112" s="22" t="e">
        <f>NA()</f>
        <v>#N/A</v>
      </c>
      <c r="E112" s="22" t="e">
        <f>NA()</f>
        <v>#N/A</v>
      </c>
      <c r="F112" s="22" t="e">
        <f>NA()</f>
        <v>#N/A</v>
      </c>
    </row>
    <row r="113" spans="1:6" x14ac:dyDescent="0.3">
      <c r="A113" s="13">
        <v>2009</v>
      </c>
      <c r="B113" s="14" t="s">
        <v>43</v>
      </c>
      <c r="C113" s="13">
        <v>71</v>
      </c>
      <c r="D113" s="22" t="e">
        <f>NA()</f>
        <v>#N/A</v>
      </c>
      <c r="E113" s="22" t="e">
        <f>NA()</f>
        <v>#N/A</v>
      </c>
      <c r="F113" s="22" t="e">
        <f>NA()</f>
        <v>#N/A</v>
      </c>
    </row>
    <row r="114" spans="1:6" x14ac:dyDescent="0.3">
      <c r="A114" s="13">
        <v>2010</v>
      </c>
      <c r="B114" s="14" t="s">
        <v>77</v>
      </c>
      <c r="C114" s="13">
        <v>308</v>
      </c>
      <c r="D114" s="22" t="e">
        <f>NA()</f>
        <v>#N/A</v>
      </c>
      <c r="E114" s="22" t="e">
        <f>NA()</f>
        <v>#N/A</v>
      </c>
      <c r="F114" s="22" t="e">
        <f>NA()</f>
        <v>#N/A</v>
      </c>
    </row>
    <row r="115" spans="1:6" x14ac:dyDescent="0.3">
      <c r="A115" s="13">
        <v>2010</v>
      </c>
      <c r="B115" s="14" t="s">
        <v>35</v>
      </c>
      <c r="C115" s="13">
        <v>286</v>
      </c>
      <c r="D115" s="22" t="e">
        <f>NA()</f>
        <v>#N/A</v>
      </c>
      <c r="E115" s="22" t="e">
        <f>NA()</f>
        <v>#N/A</v>
      </c>
      <c r="F115" s="22" t="e">
        <f>NA()</f>
        <v>#N/A</v>
      </c>
    </row>
    <row r="116" spans="1:6" x14ac:dyDescent="0.3">
      <c r="A116" s="13">
        <v>2010</v>
      </c>
      <c r="B116" s="14" t="s">
        <v>75</v>
      </c>
      <c r="C116" s="13">
        <v>119</v>
      </c>
      <c r="D116" s="22" t="e">
        <f>NA()</f>
        <v>#N/A</v>
      </c>
      <c r="E116" s="22" t="e">
        <f>NA()</f>
        <v>#N/A</v>
      </c>
      <c r="F116" s="22" t="e">
        <f>NA()</f>
        <v>#N/A</v>
      </c>
    </row>
    <row r="117" spans="1:6" x14ac:dyDescent="0.3">
      <c r="A117" s="13">
        <v>2010</v>
      </c>
      <c r="B117" s="14" t="s">
        <v>17</v>
      </c>
      <c r="C117" s="13">
        <v>1806</v>
      </c>
      <c r="D117" s="22" t="e">
        <f>NA()</f>
        <v>#N/A</v>
      </c>
      <c r="E117" s="22" t="e">
        <f>NA()</f>
        <v>#N/A</v>
      </c>
      <c r="F117" s="22" t="e">
        <f>NA()</f>
        <v>#N/A</v>
      </c>
    </row>
    <row r="118" spans="1:6" x14ac:dyDescent="0.3">
      <c r="A118" s="13">
        <v>2010</v>
      </c>
      <c r="B118" s="14" t="s">
        <v>36</v>
      </c>
      <c r="C118" s="13">
        <v>1389</v>
      </c>
      <c r="D118" s="22" t="e">
        <f>NA()</f>
        <v>#N/A</v>
      </c>
      <c r="E118" s="22" t="e">
        <f>NA()</f>
        <v>#N/A</v>
      </c>
      <c r="F118" s="22" t="e">
        <f>NA()</f>
        <v>#N/A</v>
      </c>
    </row>
    <row r="119" spans="1:6" x14ac:dyDescent="0.3">
      <c r="A119" s="13">
        <v>2010</v>
      </c>
      <c r="B119" s="14" t="s">
        <v>37</v>
      </c>
      <c r="C119" s="13">
        <v>4438</v>
      </c>
      <c r="D119" s="22" t="e">
        <f>NA()</f>
        <v>#N/A</v>
      </c>
      <c r="E119" s="22" t="e">
        <f>NA()</f>
        <v>#N/A</v>
      </c>
      <c r="F119" s="22" t="e">
        <f>NA()</f>
        <v>#N/A</v>
      </c>
    </row>
    <row r="120" spans="1:6" x14ac:dyDescent="0.3">
      <c r="A120" s="13">
        <v>2010</v>
      </c>
      <c r="B120" s="14" t="s">
        <v>78</v>
      </c>
      <c r="C120" s="13">
        <v>2577</v>
      </c>
      <c r="D120" s="22" t="e">
        <f>NA()</f>
        <v>#N/A</v>
      </c>
      <c r="E120" s="22" t="e">
        <f>NA()</f>
        <v>#N/A</v>
      </c>
      <c r="F120" s="22" t="e">
        <f>NA()</f>
        <v>#N/A</v>
      </c>
    </row>
    <row r="121" spans="1:6" x14ac:dyDescent="0.3">
      <c r="A121" s="13">
        <v>2010</v>
      </c>
      <c r="B121" s="14" t="s">
        <v>19</v>
      </c>
      <c r="C121" s="13">
        <v>1281</v>
      </c>
      <c r="D121" s="22" t="e">
        <f>NA()</f>
        <v>#N/A</v>
      </c>
      <c r="E121" s="22" t="e">
        <f>NA()</f>
        <v>#N/A</v>
      </c>
      <c r="F121" s="22" t="e">
        <f>NA()</f>
        <v>#N/A</v>
      </c>
    </row>
    <row r="122" spans="1:6" x14ac:dyDescent="0.3">
      <c r="A122" s="13">
        <v>2010</v>
      </c>
      <c r="B122" s="14" t="s">
        <v>38</v>
      </c>
      <c r="C122" s="13">
        <v>383</v>
      </c>
      <c r="D122" s="22" t="e">
        <f>NA()</f>
        <v>#N/A</v>
      </c>
      <c r="E122" s="22" t="e">
        <f>NA()</f>
        <v>#N/A</v>
      </c>
      <c r="F122" s="22" t="e">
        <f>NA()</f>
        <v>#N/A</v>
      </c>
    </row>
    <row r="123" spans="1:6" x14ac:dyDescent="0.3">
      <c r="A123" s="13">
        <v>2010</v>
      </c>
      <c r="B123" s="14" t="s">
        <v>39</v>
      </c>
      <c r="C123" s="13">
        <v>9104</v>
      </c>
      <c r="D123" s="22" t="e">
        <f>NA()</f>
        <v>#N/A</v>
      </c>
      <c r="E123" s="22" t="e">
        <f>NA()</f>
        <v>#N/A</v>
      </c>
      <c r="F123" s="22" t="e">
        <f>NA()</f>
        <v>#N/A</v>
      </c>
    </row>
    <row r="124" spans="1:6" x14ac:dyDescent="0.3">
      <c r="A124" s="13">
        <v>2010</v>
      </c>
      <c r="B124" s="14" t="s">
        <v>40</v>
      </c>
      <c r="C124" s="13">
        <v>163</v>
      </c>
      <c r="D124" s="22" t="e">
        <f>NA()</f>
        <v>#N/A</v>
      </c>
      <c r="E124" s="22" t="e">
        <f>NA()</f>
        <v>#N/A</v>
      </c>
      <c r="F124" s="22" t="e">
        <f>NA()</f>
        <v>#N/A</v>
      </c>
    </row>
    <row r="125" spans="1:6" x14ac:dyDescent="0.3">
      <c r="A125" s="13">
        <v>2010</v>
      </c>
      <c r="B125" s="14" t="s">
        <v>41</v>
      </c>
      <c r="C125" s="13">
        <v>155</v>
      </c>
      <c r="D125" s="22" t="e">
        <f>NA()</f>
        <v>#N/A</v>
      </c>
      <c r="E125" s="22" t="e">
        <f>NA()</f>
        <v>#N/A</v>
      </c>
      <c r="F125" s="22" t="e">
        <f>NA()</f>
        <v>#N/A</v>
      </c>
    </row>
    <row r="126" spans="1:6" x14ac:dyDescent="0.3">
      <c r="A126" s="13">
        <v>2010</v>
      </c>
      <c r="B126" s="14" t="s">
        <v>42</v>
      </c>
      <c r="C126" s="13">
        <v>3197</v>
      </c>
      <c r="D126" s="22" t="e">
        <f>NA()</f>
        <v>#N/A</v>
      </c>
      <c r="E126" s="22" t="e">
        <f>NA()</f>
        <v>#N/A</v>
      </c>
      <c r="F126" s="22" t="e">
        <f>NA()</f>
        <v>#N/A</v>
      </c>
    </row>
    <row r="127" spans="1:6" x14ac:dyDescent="0.3">
      <c r="A127" s="13">
        <v>2010</v>
      </c>
      <c r="B127" s="14" t="s">
        <v>43</v>
      </c>
      <c r="C127" s="13">
        <v>169</v>
      </c>
      <c r="D127" s="22" t="e">
        <f>NA()</f>
        <v>#N/A</v>
      </c>
      <c r="E127" s="22" t="e">
        <f>NA()</f>
        <v>#N/A</v>
      </c>
      <c r="F127" s="22" t="e">
        <f>NA()</f>
        <v>#N/A</v>
      </c>
    </row>
    <row r="128" spans="1:6" x14ac:dyDescent="0.3">
      <c r="A128" s="13">
        <v>2011</v>
      </c>
      <c r="B128" s="14" t="s">
        <v>77</v>
      </c>
      <c r="C128" s="13">
        <v>762</v>
      </c>
      <c r="D128" s="22" t="e">
        <f>NA()</f>
        <v>#N/A</v>
      </c>
      <c r="E128" s="22" t="e">
        <f>NA()</f>
        <v>#N/A</v>
      </c>
      <c r="F128" s="22" t="e">
        <f>NA()</f>
        <v>#N/A</v>
      </c>
    </row>
    <row r="129" spans="1:6" x14ac:dyDescent="0.3">
      <c r="A129" s="13">
        <v>2011</v>
      </c>
      <c r="B129" s="14" t="s">
        <v>35</v>
      </c>
      <c r="C129" s="13">
        <v>488</v>
      </c>
      <c r="D129" s="22" t="e">
        <f>NA()</f>
        <v>#N/A</v>
      </c>
      <c r="E129" s="22" t="e">
        <f>NA()</f>
        <v>#N/A</v>
      </c>
      <c r="F129" s="22" t="e">
        <f>NA()</f>
        <v>#N/A</v>
      </c>
    </row>
    <row r="130" spans="1:6" x14ac:dyDescent="0.3">
      <c r="A130" s="13">
        <v>2011</v>
      </c>
      <c r="B130" s="14" t="s">
        <v>75</v>
      </c>
      <c r="C130" s="13">
        <v>377</v>
      </c>
      <c r="D130" s="22" t="e">
        <f>NA()</f>
        <v>#N/A</v>
      </c>
      <c r="E130" s="22" t="e">
        <f>NA()</f>
        <v>#N/A</v>
      </c>
      <c r="F130" s="22" t="e">
        <f>NA()</f>
        <v>#N/A</v>
      </c>
    </row>
    <row r="131" spans="1:6" x14ac:dyDescent="0.3">
      <c r="A131" s="13">
        <v>2011</v>
      </c>
      <c r="B131" s="14" t="s">
        <v>17</v>
      </c>
      <c r="C131" s="13">
        <v>2076</v>
      </c>
      <c r="D131" s="22" t="e">
        <f>NA()</f>
        <v>#N/A</v>
      </c>
      <c r="E131" s="22" t="e">
        <f>NA()</f>
        <v>#N/A</v>
      </c>
      <c r="F131" s="22" t="e">
        <f>NA()</f>
        <v>#N/A</v>
      </c>
    </row>
    <row r="132" spans="1:6" x14ac:dyDescent="0.3">
      <c r="A132" s="13">
        <v>2011</v>
      </c>
      <c r="B132" s="14" t="s">
        <v>36</v>
      </c>
      <c r="C132" s="13">
        <v>2034</v>
      </c>
      <c r="D132" s="22" t="e">
        <f>NA()</f>
        <v>#N/A</v>
      </c>
      <c r="E132" s="22" t="e">
        <f>NA()</f>
        <v>#N/A</v>
      </c>
      <c r="F132" s="22" t="e">
        <f>NA()</f>
        <v>#N/A</v>
      </c>
    </row>
    <row r="133" spans="1:6" x14ac:dyDescent="0.3">
      <c r="A133" s="13">
        <v>2011</v>
      </c>
      <c r="B133" s="14" t="s">
        <v>37</v>
      </c>
      <c r="C133" s="13">
        <v>4300</v>
      </c>
      <c r="D133" s="22" t="e">
        <f>NA()</f>
        <v>#N/A</v>
      </c>
      <c r="E133" s="22" t="e">
        <f>NA()</f>
        <v>#N/A</v>
      </c>
      <c r="F133" s="22" t="e">
        <f>NA()</f>
        <v>#N/A</v>
      </c>
    </row>
    <row r="134" spans="1:6" x14ac:dyDescent="0.3">
      <c r="A134" s="13">
        <v>2011</v>
      </c>
      <c r="B134" s="14" t="s">
        <v>78</v>
      </c>
      <c r="C134" s="13">
        <v>4863</v>
      </c>
      <c r="D134" s="22" t="e">
        <f>NA()</f>
        <v>#N/A</v>
      </c>
      <c r="E134" s="22" t="e">
        <f>NA()</f>
        <v>#N/A</v>
      </c>
      <c r="F134" s="22" t="e">
        <f>NA()</f>
        <v>#N/A</v>
      </c>
    </row>
    <row r="135" spans="1:6" x14ac:dyDescent="0.3">
      <c r="A135" s="13">
        <v>2011</v>
      </c>
      <c r="B135" s="14" t="s">
        <v>19</v>
      </c>
      <c r="C135" s="13">
        <v>1202</v>
      </c>
      <c r="D135" s="22" t="e">
        <f>NA()</f>
        <v>#N/A</v>
      </c>
      <c r="E135" s="22" t="e">
        <f>NA()</f>
        <v>#N/A</v>
      </c>
      <c r="F135" s="22" t="e">
        <f>NA()</f>
        <v>#N/A</v>
      </c>
    </row>
    <row r="136" spans="1:6" x14ac:dyDescent="0.3">
      <c r="A136" s="13">
        <v>2011</v>
      </c>
      <c r="B136" s="14" t="s">
        <v>38</v>
      </c>
      <c r="C136" s="13">
        <v>528</v>
      </c>
      <c r="D136" s="22" t="e">
        <f>NA()</f>
        <v>#N/A</v>
      </c>
      <c r="E136" s="22" t="e">
        <f>NA()</f>
        <v>#N/A</v>
      </c>
      <c r="F136" s="22" t="e">
        <f>NA()</f>
        <v>#N/A</v>
      </c>
    </row>
    <row r="137" spans="1:6" x14ac:dyDescent="0.3">
      <c r="A137" s="13">
        <v>2011</v>
      </c>
      <c r="B137" s="14" t="s">
        <v>39</v>
      </c>
      <c r="C137" s="13">
        <v>9230</v>
      </c>
      <c r="D137" s="22" t="e">
        <f>NA()</f>
        <v>#N/A</v>
      </c>
      <c r="E137" s="22" t="e">
        <f>NA()</f>
        <v>#N/A</v>
      </c>
      <c r="F137" s="22" t="e">
        <f>NA()</f>
        <v>#N/A</v>
      </c>
    </row>
    <row r="138" spans="1:6" x14ac:dyDescent="0.3">
      <c r="A138" s="13">
        <v>2011</v>
      </c>
      <c r="B138" s="14" t="s">
        <v>40</v>
      </c>
      <c r="C138" s="13">
        <v>99</v>
      </c>
      <c r="D138" s="22" t="e">
        <f>NA()</f>
        <v>#N/A</v>
      </c>
      <c r="E138" s="22" t="e">
        <f>NA()</f>
        <v>#N/A</v>
      </c>
      <c r="F138" s="22" t="e">
        <f>NA()</f>
        <v>#N/A</v>
      </c>
    </row>
    <row r="139" spans="1:6" x14ac:dyDescent="0.3">
      <c r="A139" s="13">
        <v>2011</v>
      </c>
      <c r="B139" s="14" t="s">
        <v>41</v>
      </c>
      <c r="C139" s="13">
        <v>59</v>
      </c>
      <c r="D139" s="22" t="e">
        <f>NA()</f>
        <v>#N/A</v>
      </c>
      <c r="E139" s="22" t="e">
        <f>NA()</f>
        <v>#N/A</v>
      </c>
      <c r="F139" s="22" t="e">
        <f>NA()</f>
        <v>#N/A</v>
      </c>
    </row>
    <row r="140" spans="1:6" x14ac:dyDescent="0.3">
      <c r="A140" s="13">
        <v>2011</v>
      </c>
      <c r="B140" s="14" t="s">
        <v>42</v>
      </c>
      <c r="C140" s="13">
        <v>3368</v>
      </c>
      <c r="D140" s="22" t="e">
        <f>NA()</f>
        <v>#N/A</v>
      </c>
      <c r="E140" s="22" t="e">
        <f>NA()</f>
        <v>#N/A</v>
      </c>
      <c r="F140" s="22" t="e">
        <f>NA()</f>
        <v>#N/A</v>
      </c>
    </row>
    <row r="141" spans="1:6" x14ac:dyDescent="0.3">
      <c r="A141" s="13">
        <v>2011</v>
      </c>
      <c r="B141" s="14" t="s">
        <v>43</v>
      </c>
      <c r="C141" s="13">
        <v>23</v>
      </c>
      <c r="D141" s="22" t="e">
        <f>NA()</f>
        <v>#N/A</v>
      </c>
      <c r="E141" s="22" t="e">
        <f>NA()</f>
        <v>#N/A</v>
      </c>
      <c r="F141" s="22" t="e">
        <f>NA()</f>
        <v>#N/A</v>
      </c>
    </row>
    <row r="142" spans="1:6" x14ac:dyDescent="0.3">
      <c r="A142" s="13">
        <v>2012</v>
      </c>
      <c r="B142" s="14" t="s">
        <v>77</v>
      </c>
      <c r="C142" s="13">
        <v>-159</v>
      </c>
      <c r="D142" s="22">
        <v>-159</v>
      </c>
      <c r="E142" s="22">
        <v>-159</v>
      </c>
      <c r="F142" s="22">
        <v>-159</v>
      </c>
    </row>
    <row r="143" spans="1:6" x14ac:dyDescent="0.3">
      <c r="A143" s="13">
        <v>2012</v>
      </c>
      <c r="B143" s="14" t="s">
        <v>35</v>
      </c>
      <c r="C143" s="13">
        <v>33</v>
      </c>
      <c r="D143" s="22">
        <v>33</v>
      </c>
      <c r="E143" s="22">
        <v>33</v>
      </c>
      <c r="F143" s="22">
        <v>33</v>
      </c>
    </row>
    <row r="144" spans="1:6" x14ac:dyDescent="0.3">
      <c r="A144" s="13">
        <v>2012</v>
      </c>
      <c r="B144" s="14" t="s">
        <v>75</v>
      </c>
      <c r="C144" s="13">
        <v>-142</v>
      </c>
      <c r="D144" s="22">
        <v>-142</v>
      </c>
      <c r="E144" s="22">
        <v>-142</v>
      </c>
      <c r="F144" s="22">
        <v>-142</v>
      </c>
    </row>
    <row r="145" spans="1:13" x14ac:dyDescent="0.3">
      <c r="A145" s="13">
        <v>2012</v>
      </c>
      <c r="B145" s="14" t="s">
        <v>17</v>
      </c>
      <c r="C145" s="13">
        <v>629</v>
      </c>
      <c r="D145" s="22">
        <v>629</v>
      </c>
      <c r="E145" s="22">
        <v>629</v>
      </c>
      <c r="F145" s="22">
        <v>629</v>
      </c>
    </row>
    <row r="146" spans="1:13" x14ac:dyDescent="0.3">
      <c r="A146" s="13">
        <v>2012</v>
      </c>
      <c r="B146" s="14" t="s">
        <v>36</v>
      </c>
      <c r="C146" s="13">
        <v>882</v>
      </c>
      <c r="D146" s="22">
        <v>882</v>
      </c>
      <c r="E146" s="22">
        <v>882</v>
      </c>
      <c r="F146" s="22">
        <v>882</v>
      </c>
    </row>
    <row r="147" spans="1:13" x14ac:dyDescent="0.3">
      <c r="A147" s="13">
        <v>2012</v>
      </c>
      <c r="B147" s="14" t="s">
        <v>37</v>
      </c>
      <c r="C147" s="13">
        <v>3576</v>
      </c>
      <c r="D147" s="22">
        <v>3576</v>
      </c>
      <c r="E147" s="22">
        <v>3576</v>
      </c>
      <c r="F147" s="22">
        <v>3576</v>
      </c>
    </row>
    <row r="148" spans="1:13" x14ac:dyDescent="0.3">
      <c r="A148" s="13">
        <v>2012</v>
      </c>
      <c r="B148" s="14" t="s">
        <v>78</v>
      </c>
      <c r="C148" s="13">
        <v>-385</v>
      </c>
      <c r="D148" s="22">
        <v>-385</v>
      </c>
      <c r="E148" s="22">
        <v>-385</v>
      </c>
      <c r="F148" s="22">
        <v>-385</v>
      </c>
    </row>
    <row r="149" spans="1:13" x14ac:dyDescent="0.3">
      <c r="A149" s="13">
        <v>2012</v>
      </c>
      <c r="B149" s="14" t="s">
        <v>19</v>
      </c>
      <c r="C149" s="13">
        <v>-104</v>
      </c>
      <c r="D149" s="22">
        <v>-104</v>
      </c>
      <c r="E149" s="22">
        <v>-104</v>
      </c>
      <c r="F149" s="22">
        <v>-104</v>
      </c>
    </row>
    <row r="150" spans="1:13" x14ac:dyDescent="0.3">
      <c r="A150" s="13">
        <v>2012</v>
      </c>
      <c r="B150" s="14" t="s">
        <v>38</v>
      </c>
      <c r="C150" s="13">
        <v>152</v>
      </c>
      <c r="D150" s="22">
        <v>152</v>
      </c>
      <c r="E150" s="22">
        <v>152</v>
      </c>
      <c r="F150" s="22">
        <v>152</v>
      </c>
    </row>
    <row r="151" spans="1:13" x14ac:dyDescent="0.3">
      <c r="A151" s="13">
        <v>2012</v>
      </c>
      <c r="B151" s="14" t="s">
        <v>39</v>
      </c>
      <c r="C151" s="13">
        <v>5455</v>
      </c>
      <c r="D151" s="22">
        <v>5455</v>
      </c>
      <c r="E151" s="22">
        <v>5455</v>
      </c>
      <c r="F151" s="22">
        <v>5455</v>
      </c>
    </row>
    <row r="152" spans="1:13" x14ac:dyDescent="0.3">
      <c r="A152" s="13">
        <v>2012</v>
      </c>
      <c r="B152" s="14" t="s">
        <v>40</v>
      </c>
      <c r="C152" s="13">
        <v>105</v>
      </c>
      <c r="D152" s="22">
        <v>105</v>
      </c>
      <c r="E152" s="22">
        <v>105</v>
      </c>
      <c r="F152" s="22">
        <v>105</v>
      </c>
    </row>
    <row r="153" spans="1:13" x14ac:dyDescent="0.3">
      <c r="A153" s="13">
        <v>2012</v>
      </c>
      <c r="B153" s="14" t="s">
        <v>41</v>
      </c>
      <c r="C153" s="13">
        <v>-67</v>
      </c>
      <c r="D153" s="22">
        <v>-67</v>
      </c>
      <c r="E153" s="22">
        <v>-67</v>
      </c>
      <c r="F153" s="22">
        <v>-67</v>
      </c>
    </row>
    <row r="154" spans="1:13" x14ac:dyDescent="0.3">
      <c r="A154" s="13">
        <v>2012</v>
      </c>
      <c r="B154" s="14" t="s">
        <v>42</v>
      </c>
      <c r="C154" s="13">
        <v>1754</v>
      </c>
      <c r="D154" s="22">
        <v>1754</v>
      </c>
      <c r="E154" s="22">
        <v>1754</v>
      </c>
      <c r="F154" s="22">
        <v>1754</v>
      </c>
    </row>
    <row r="155" spans="1:13" x14ac:dyDescent="0.3">
      <c r="A155" s="13">
        <v>2012</v>
      </c>
      <c r="B155" s="14" t="s">
        <v>43</v>
      </c>
      <c r="C155" s="13">
        <v>9</v>
      </c>
      <c r="D155" s="22">
        <v>9</v>
      </c>
      <c r="E155" s="22">
        <v>9</v>
      </c>
      <c r="F155" s="22">
        <v>9</v>
      </c>
      <c r="H155" s="35"/>
      <c r="I155" s="35"/>
      <c r="J155" s="35"/>
      <c r="K155" s="35"/>
    </row>
    <row r="156" spans="1:13" x14ac:dyDescent="0.3">
      <c r="A156" s="13">
        <v>2013</v>
      </c>
      <c r="B156" s="14" t="s">
        <v>77</v>
      </c>
      <c r="C156" s="13" t="e">
        <f>NA()</f>
        <v>#N/A</v>
      </c>
      <c r="D156" s="13">
        <v>100</v>
      </c>
      <c r="E156" s="13">
        <v>444</v>
      </c>
      <c r="F156" s="13">
        <v>317</v>
      </c>
      <c r="H156" s="36"/>
      <c r="I156" s="37"/>
      <c r="J156" s="36"/>
      <c r="K156" s="36"/>
      <c r="M156" s="35"/>
    </row>
    <row r="157" spans="1:13" x14ac:dyDescent="0.3">
      <c r="A157" s="13">
        <v>2013</v>
      </c>
      <c r="B157" s="14" t="s">
        <v>35</v>
      </c>
      <c r="C157" s="22" t="e">
        <f>NA()</f>
        <v>#N/A</v>
      </c>
      <c r="D157" s="13">
        <v>250</v>
      </c>
      <c r="E157" s="13">
        <v>437</v>
      </c>
      <c r="F157" s="13">
        <v>324</v>
      </c>
      <c r="H157" s="36"/>
      <c r="I157" s="37"/>
      <c r="J157" s="36"/>
      <c r="K157" s="36"/>
      <c r="L157" s="35"/>
      <c r="M157" s="35"/>
    </row>
    <row r="158" spans="1:13" x14ac:dyDescent="0.3">
      <c r="A158" s="13">
        <v>2013</v>
      </c>
      <c r="B158" s="14" t="s">
        <v>75</v>
      </c>
      <c r="C158" s="22" t="e">
        <f>NA()</f>
        <v>#N/A</v>
      </c>
      <c r="D158" s="13">
        <v>50</v>
      </c>
      <c r="E158" s="13">
        <v>51</v>
      </c>
      <c r="F158" s="13">
        <v>15</v>
      </c>
      <c r="H158" s="36"/>
      <c r="I158" s="37"/>
      <c r="J158" s="36"/>
      <c r="K158" s="36"/>
      <c r="L158" s="35"/>
      <c r="M158" s="35"/>
    </row>
    <row r="159" spans="1:13" x14ac:dyDescent="0.3">
      <c r="A159" s="13">
        <v>2013</v>
      </c>
      <c r="B159" s="14" t="s">
        <v>17</v>
      </c>
      <c r="C159" s="22" t="e">
        <f>NA()</f>
        <v>#N/A</v>
      </c>
      <c r="D159" s="13">
        <v>900</v>
      </c>
      <c r="E159" s="13">
        <v>934</v>
      </c>
      <c r="F159" s="13">
        <v>875</v>
      </c>
      <c r="H159" s="36"/>
      <c r="I159" s="37"/>
      <c r="J159" s="36"/>
      <c r="K159" s="36"/>
      <c r="L159" s="35"/>
      <c r="M159" s="35"/>
    </row>
    <row r="160" spans="1:13" x14ac:dyDescent="0.3">
      <c r="A160" s="13">
        <v>2013</v>
      </c>
      <c r="B160" s="14" t="s">
        <v>36</v>
      </c>
      <c r="C160" s="22" t="e">
        <f>NA()</f>
        <v>#N/A</v>
      </c>
      <c r="D160" s="13">
        <v>850</v>
      </c>
      <c r="E160" s="13">
        <v>941</v>
      </c>
      <c r="F160" s="13">
        <v>832</v>
      </c>
      <c r="H160" s="36"/>
      <c r="I160" s="37"/>
      <c r="J160" s="36"/>
      <c r="K160" s="36"/>
      <c r="L160" s="35"/>
      <c r="M160" s="35"/>
    </row>
    <row r="161" spans="1:13" x14ac:dyDescent="0.3">
      <c r="A161" s="13">
        <v>2013</v>
      </c>
      <c r="B161" s="14" t="s">
        <v>37</v>
      </c>
      <c r="C161" s="22" t="e">
        <f>NA()</f>
        <v>#N/A</v>
      </c>
      <c r="D161" s="13">
        <v>2800</v>
      </c>
      <c r="E161" s="13">
        <v>2165</v>
      </c>
      <c r="F161" s="13">
        <v>2326</v>
      </c>
      <c r="H161" s="36"/>
      <c r="I161" s="37"/>
      <c r="J161" s="36"/>
      <c r="K161" s="36"/>
      <c r="L161" s="35"/>
      <c r="M161" s="35"/>
    </row>
    <row r="162" spans="1:13" x14ac:dyDescent="0.3">
      <c r="A162" s="13">
        <v>2013</v>
      </c>
      <c r="B162" s="14" t="s">
        <v>78</v>
      </c>
      <c r="C162" s="22" t="e">
        <f>NA()</f>
        <v>#N/A</v>
      </c>
      <c r="D162" s="13">
        <v>1050</v>
      </c>
      <c r="E162" s="13">
        <v>569</v>
      </c>
      <c r="F162" s="13">
        <v>892</v>
      </c>
      <c r="H162" s="36"/>
      <c r="I162" s="37"/>
      <c r="J162" s="36"/>
      <c r="K162" s="36"/>
      <c r="L162" s="35"/>
      <c r="M162" s="35"/>
    </row>
    <row r="163" spans="1:13" x14ac:dyDescent="0.3">
      <c r="A163" s="13">
        <v>2013</v>
      </c>
      <c r="B163" s="14" t="s">
        <v>19</v>
      </c>
      <c r="C163" s="22" t="e">
        <f>NA()</f>
        <v>#N/A</v>
      </c>
      <c r="D163" s="13">
        <v>450</v>
      </c>
      <c r="E163" s="13">
        <v>636</v>
      </c>
      <c r="F163" s="13">
        <v>448</v>
      </c>
      <c r="H163" s="36"/>
      <c r="I163" s="37"/>
      <c r="J163" s="36"/>
      <c r="K163" s="36"/>
      <c r="L163" s="35"/>
      <c r="M163" s="35"/>
    </row>
    <row r="164" spans="1:13" x14ac:dyDescent="0.3">
      <c r="A164" s="13">
        <v>2013</v>
      </c>
      <c r="B164" s="14" t="s">
        <v>38</v>
      </c>
      <c r="C164" s="22" t="e">
        <f>NA()</f>
        <v>#N/A</v>
      </c>
      <c r="D164" s="13">
        <v>150</v>
      </c>
      <c r="E164" s="13">
        <v>243</v>
      </c>
      <c r="F164" s="13">
        <v>34</v>
      </c>
      <c r="H164" s="36"/>
      <c r="I164" s="37"/>
      <c r="J164" s="36"/>
      <c r="K164" s="36"/>
      <c r="L164" s="35"/>
      <c r="M164" s="35"/>
    </row>
    <row r="165" spans="1:13" x14ac:dyDescent="0.3">
      <c r="A165" s="13">
        <v>2013</v>
      </c>
      <c r="B165" s="14" t="s">
        <v>39</v>
      </c>
      <c r="C165" s="22" t="e">
        <f>NA()</f>
        <v>#N/A</v>
      </c>
      <c r="D165" s="13">
        <v>4750</v>
      </c>
      <c r="E165" s="13">
        <v>5124</v>
      </c>
      <c r="F165" s="13">
        <v>5411</v>
      </c>
      <c r="H165" s="36"/>
      <c r="I165" s="37"/>
      <c r="J165" s="36"/>
      <c r="K165" s="36"/>
      <c r="L165" s="35"/>
      <c r="M165" s="35"/>
    </row>
    <row r="166" spans="1:13" x14ac:dyDescent="0.3">
      <c r="A166" s="13">
        <v>2013</v>
      </c>
      <c r="B166" s="14" t="s">
        <v>40</v>
      </c>
      <c r="C166" s="22" t="e">
        <f>NA()</f>
        <v>#N/A</v>
      </c>
      <c r="D166" s="13">
        <v>50</v>
      </c>
      <c r="E166" s="13">
        <v>56</v>
      </c>
      <c r="F166" s="13">
        <v>70</v>
      </c>
      <c r="H166" s="36"/>
      <c r="I166" s="37"/>
      <c r="J166" s="36"/>
      <c r="K166" s="36"/>
      <c r="L166" s="35"/>
      <c r="M166" s="35"/>
    </row>
    <row r="167" spans="1:13" x14ac:dyDescent="0.3">
      <c r="A167" s="13">
        <v>2013</v>
      </c>
      <c r="B167" s="14" t="s">
        <v>41</v>
      </c>
      <c r="C167" s="22" t="e">
        <f>NA()</f>
        <v>#N/A</v>
      </c>
      <c r="D167" s="13">
        <v>50</v>
      </c>
      <c r="E167" s="13">
        <v>30</v>
      </c>
      <c r="F167" s="13">
        <v>44</v>
      </c>
      <c r="H167" s="36"/>
      <c r="I167" s="37"/>
      <c r="J167" s="36"/>
      <c r="K167" s="36"/>
      <c r="L167" s="35"/>
      <c r="M167" s="35"/>
    </row>
    <row r="168" spans="1:13" x14ac:dyDescent="0.3">
      <c r="A168" s="13">
        <v>2013</v>
      </c>
      <c r="B168" s="14" t="s">
        <v>42</v>
      </c>
      <c r="C168" s="22" t="e">
        <f>NA()</f>
        <v>#N/A</v>
      </c>
      <c r="D168" s="13">
        <v>1950</v>
      </c>
      <c r="E168" s="13">
        <v>1803</v>
      </c>
      <c r="F168" s="13">
        <v>1840</v>
      </c>
      <c r="H168" s="36"/>
      <c r="I168" s="37"/>
      <c r="J168" s="36"/>
      <c r="K168" s="36"/>
      <c r="L168" s="35"/>
      <c r="M168" s="35"/>
    </row>
    <row r="169" spans="1:13" x14ac:dyDescent="0.3">
      <c r="A169" s="13">
        <v>2013</v>
      </c>
      <c r="B169" s="14" t="s">
        <v>43</v>
      </c>
      <c r="C169" s="22" t="e">
        <f>NA()</f>
        <v>#N/A</v>
      </c>
      <c r="D169" s="13">
        <v>0</v>
      </c>
      <c r="E169" s="13">
        <v>-33</v>
      </c>
      <c r="F169" s="13">
        <v>-28</v>
      </c>
      <c r="H169" s="36"/>
      <c r="I169" s="37"/>
      <c r="J169" s="36"/>
      <c r="K169" s="36"/>
      <c r="L169" s="35"/>
      <c r="M169" s="35"/>
    </row>
    <row r="170" spans="1:13" x14ac:dyDescent="0.3">
      <c r="A170" s="13">
        <v>2014</v>
      </c>
      <c r="B170" s="14" t="s">
        <v>77</v>
      </c>
      <c r="C170" s="22" t="e">
        <f>NA()</f>
        <v>#N/A</v>
      </c>
      <c r="D170" s="13">
        <v>150</v>
      </c>
      <c r="E170" s="13">
        <v>383</v>
      </c>
      <c r="F170" s="13">
        <v>250</v>
      </c>
      <c r="H170" s="36"/>
      <c r="I170" s="37"/>
      <c r="J170" s="36"/>
      <c r="K170" s="36"/>
      <c r="L170" s="35"/>
      <c r="M170" s="35"/>
    </row>
    <row r="171" spans="1:13" x14ac:dyDescent="0.3">
      <c r="A171" s="13">
        <v>2014</v>
      </c>
      <c r="B171" s="14" t="s">
        <v>35</v>
      </c>
      <c r="C171" s="22" t="e">
        <f>NA()</f>
        <v>#N/A</v>
      </c>
      <c r="D171" s="13">
        <v>250</v>
      </c>
      <c r="E171" s="13">
        <v>325</v>
      </c>
      <c r="F171" s="13">
        <v>225</v>
      </c>
      <c r="H171" s="36"/>
      <c r="I171" s="37"/>
      <c r="J171" s="36"/>
      <c r="K171" s="36"/>
      <c r="L171" s="35"/>
      <c r="M171" s="35"/>
    </row>
    <row r="172" spans="1:13" x14ac:dyDescent="0.3">
      <c r="A172" s="13">
        <v>2014</v>
      </c>
      <c r="B172" s="14" t="s">
        <v>75</v>
      </c>
      <c r="C172" s="22" t="e">
        <f>NA()</f>
        <v>#N/A</v>
      </c>
      <c r="D172" s="13">
        <v>50</v>
      </c>
      <c r="E172" s="13">
        <v>24</v>
      </c>
      <c r="F172" s="13">
        <v>-22</v>
      </c>
      <c r="H172" s="36"/>
      <c r="I172" s="37"/>
      <c r="J172" s="36"/>
      <c r="K172" s="36"/>
      <c r="L172" s="35"/>
      <c r="M172" s="35"/>
    </row>
    <row r="173" spans="1:13" x14ac:dyDescent="0.3">
      <c r="A173" s="13">
        <v>2014</v>
      </c>
      <c r="B173" s="14" t="s">
        <v>17</v>
      </c>
      <c r="C173" s="22" t="e">
        <f>NA()</f>
        <v>#N/A</v>
      </c>
      <c r="D173" s="13">
        <v>900</v>
      </c>
      <c r="E173" s="13">
        <v>997</v>
      </c>
      <c r="F173" s="13">
        <v>989</v>
      </c>
      <c r="H173" s="36"/>
      <c r="I173" s="37"/>
      <c r="J173" s="36"/>
      <c r="K173" s="36"/>
      <c r="L173" s="35"/>
      <c r="M173" s="35"/>
    </row>
    <row r="174" spans="1:13" x14ac:dyDescent="0.3">
      <c r="A174" s="13">
        <v>2014</v>
      </c>
      <c r="B174" s="14" t="s">
        <v>36</v>
      </c>
      <c r="C174" s="22" t="e">
        <f>NA()</f>
        <v>#N/A</v>
      </c>
      <c r="D174" s="13">
        <v>900</v>
      </c>
      <c r="E174" s="13">
        <v>900</v>
      </c>
      <c r="F174" s="13">
        <v>916</v>
      </c>
      <c r="H174" s="36"/>
      <c r="I174" s="37"/>
      <c r="J174" s="36"/>
      <c r="K174" s="36"/>
      <c r="L174" s="35"/>
      <c r="M174" s="35"/>
    </row>
    <row r="175" spans="1:13" x14ac:dyDescent="0.3">
      <c r="A175" s="13">
        <v>2014</v>
      </c>
      <c r="B175" s="14" t="s">
        <v>37</v>
      </c>
      <c r="C175" s="22" t="e">
        <f>NA()</f>
        <v>#N/A</v>
      </c>
      <c r="D175" s="13">
        <v>2800</v>
      </c>
      <c r="E175" s="13">
        <v>2383</v>
      </c>
      <c r="F175" s="13">
        <v>2426</v>
      </c>
      <c r="H175" s="36"/>
      <c r="I175" s="37"/>
      <c r="J175" s="36"/>
      <c r="K175" s="36"/>
      <c r="L175" s="35"/>
      <c r="M175" s="35"/>
    </row>
    <row r="176" spans="1:13" x14ac:dyDescent="0.3">
      <c r="A176" s="13">
        <v>2014</v>
      </c>
      <c r="B176" s="14" t="s">
        <v>78</v>
      </c>
      <c r="C176" s="22" t="e">
        <f>NA()</f>
        <v>#N/A</v>
      </c>
      <c r="D176" s="13">
        <v>1100</v>
      </c>
      <c r="E176" s="13">
        <v>771</v>
      </c>
      <c r="F176" s="13">
        <v>890</v>
      </c>
      <c r="H176" s="36"/>
      <c r="I176" s="37"/>
      <c r="J176" s="36"/>
      <c r="K176" s="36"/>
      <c r="L176" s="35"/>
      <c r="M176" s="35"/>
    </row>
    <row r="177" spans="1:13" x14ac:dyDescent="0.3">
      <c r="A177" s="13">
        <v>2014</v>
      </c>
      <c r="B177" s="14" t="s">
        <v>19</v>
      </c>
      <c r="C177" s="22" t="e">
        <f>NA()</f>
        <v>#N/A</v>
      </c>
      <c r="D177" s="13">
        <v>450</v>
      </c>
      <c r="E177" s="13">
        <v>583</v>
      </c>
      <c r="F177" s="13">
        <v>406</v>
      </c>
      <c r="H177" s="36"/>
      <c r="I177" s="37"/>
      <c r="J177" s="36"/>
      <c r="K177" s="36"/>
      <c r="L177" s="35"/>
      <c r="M177" s="35"/>
    </row>
    <row r="178" spans="1:13" x14ac:dyDescent="0.3">
      <c r="A178" s="13">
        <v>2014</v>
      </c>
      <c r="B178" s="14" t="s">
        <v>38</v>
      </c>
      <c r="C178" s="22" t="e">
        <f>NA()</f>
        <v>#N/A</v>
      </c>
      <c r="D178" s="13">
        <v>200</v>
      </c>
      <c r="E178" s="13">
        <v>220</v>
      </c>
      <c r="F178" s="13">
        <v>-11</v>
      </c>
      <c r="H178" s="36"/>
      <c r="I178" s="37"/>
      <c r="J178" s="36"/>
      <c r="K178" s="36"/>
      <c r="L178" s="35"/>
      <c r="M178" s="35"/>
    </row>
    <row r="179" spans="1:13" x14ac:dyDescent="0.3">
      <c r="A179" s="13">
        <v>2014</v>
      </c>
      <c r="B179" s="14" t="s">
        <v>39</v>
      </c>
      <c r="C179" s="22" t="e">
        <f>NA()</f>
        <v>#N/A</v>
      </c>
      <c r="D179" s="13">
        <v>4850</v>
      </c>
      <c r="E179" s="13">
        <v>5278</v>
      </c>
      <c r="F179" s="13">
        <v>5730</v>
      </c>
      <c r="H179" s="36"/>
      <c r="I179" s="37"/>
      <c r="J179" s="36"/>
      <c r="K179" s="36"/>
      <c r="L179" s="35"/>
      <c r="M179" s="35"/>
    </row>
    <row r="180" spans="1:13" x14ac:dyDescent="0.3">
      <c r="A180" s="13">
        <v>2014</v>
      </c>
      <c r="B180" s="14" t="s">
        <v>40</v>
      </c>
      <c r="C180" s="22" t="e">
        <f>NA()</f>
        <v>#N/A</v>
      </c>
      <c r="D180" s="13">
        <v>50</v>
      </c>
      <c r="E180" s="13">
        <v>62</v>
      </c>
      <c r="F180" s="13">
        <v>87</v>
      </c>
      <c r="H180" s="36"/>
      <c r="I180" s="37"/>
      <c r="J180" s="36"/>
      <c r="K180" s="36"/>
      <c r="L180" s="35"/>
      <c r="M180" s="35"/>
    </row>
    <row r="181" spans="1:13" x14ac:dyDescent="0.3">
      <c r="A181" s="13">
        <v>2014</v>
      </c>
      <c r="B181" s="14" t="s">
        <v>41</v>
      </c>
      <c r="C181" s="22" t="e">
        <f>NA()</f>
        <v>#N/A</v>
      </c>
      <c r="D181" s="13">
        <v>50</v>
      </c>
      <c r="E181" s="13">
        <v>27</v>
      </c>
      <c r="F181" s="13">
        <v>55</v>
      </c>
      <c r="H181" s="36"/>
      <c r="I181" s="37"/>
      <c r="J181" s="36"/>
      <c r="K181" s="36"/>
      <c r="L181" s="35"/>
      <c r="M181" s="35"/>
    </row>
    <row r="182" spans="1:13" x14ac:dyDescent="0.3">
      <c r="A182" s="13">
        <v>2014</v>
      </c>
      <c r="B182" s="14" t="s">
        <v>42</v>
      </c>
      <c r="C182" s="22" t="e">
        <f>NA()</f>
        <v>#N/A</v>
      </c>
      <c r="D182" s="13">
        <v>1950</v>
      </c>
      <c r="E182" s="13">
        <v>1757</v>
      </c>
      <c r="F182" s="13">
        <v>1772</v>
      </c>
      <c r="H182" s="36"/>
      <c r="I182" s="37"/>
      <c r="J182" s="36"/>
      <c r="K182" s="36"/>
      <c r="L182" s="35"/>
      <c r="M182" s="35"/>
    </row>
    <row r="183" spans="1:13" x14ac:dyDescent="0.3">
      <c r="A183" s="13">
        <v>2014</v>
      </c>
      <c r="B183" s="14" t="s">
        <v>43</v>
      </c>
      <c r="C183" s="22" t="e">
        <f>NA()</f>
        <v>#N/A</v>
      </c>
      <c r="D183" s="13">
        <v>0</v>
      </c>
      <c r="E183" s="13">
        <v>-10</v>
      </c>
      <c r="F183" s="13">
        <v>-13</v>
      </c>
      <c r="H183" s="36"/>
      <c r="I183" s="37"/>
      <c r="J183" s="36"/>
      <c r="K183" s="36"/>
      <c r="L183" s="35"/>
      <c r="M183" s="35"/>
    </row>
    <row r="184" spans="1:13" x14ac:dyDescent="0.3">
      <c r="A184" s="13">
        <v>2015</v>
      </c>
      <c r="B184" s="14" t="s">
        <v>77</v>
      </c>
      <c r="C184" s="22" t="e">
        <f>NA()</f>
        <v>#N/A</v>
      </c>
      <c r="D184" s="13">
        <v>200</v>
      </c>
      <c r="E184" s="13">
        <v>380</v>
      </c>
      <c r="F184" s="13">
        <v>228</v>
      </c>
      <c r="H184" s="36"/>
      <c r="I184" s="37"/>
      <c r="J184" s="36"/>
      <c r="K184" s="36"/>
      <c r="L184" s="35"/>
      <c r="M184" s="35"/>
    </row>
    <row r="185" spans="1:13" x14ac:dyDescent="0.3">
      <c r="A185" s="13">
        <v>2015</v>
      </c>
      <c r="B185" s="14" t="s">
        <v>35</v>
      </c>
      <c r="C185" s="22" t="e">
        <f>NA()</f>
        <v>#N/A</v>
      </c>
      <c r="D185" s="13">
        <v>250</v>
      </c>
      <c r="E185" s="13">
        <v>318</v>
      </c>
      <c r="F185" s="13">
        <v>222</v>
      </c>
      <c r="H185" s="36"/>
      <c r="I185" s="37"/>
      <c r="J185" s="36"/>
      <c r="K185" s="36"/>
      <c r="L185" s="35"/>
      <c r="M185" s="35"/>
    </row>
    <row r="186" spans="1:13" x14ac:dyDescent="0.3">
      <c r="A186" s="13">
        <v>2015</v>
      </c>
      <c r="B186" s="14" t="s">
        <v>75</v>
      </c>
      <c r="C186" s="22" t="e">
        <f>NA()</f>
        <v>#N/A</v>
      </c>
      <c r="D186" s="13">
        <v>50</v>
      </c>
      <c r="E186" s="13">
        <v>-7</v>
      </c>
      <c r="F186" s="13">
        <v>-51</v>
      </c>
      <c r="H186" s="36"/>
      <c r="I186" s="37"/>
      <c r="J186" s="36"/>
      <c r="K186" s="36"/>
      <c r="L186" s="35"/>
      <c r="M186" s="35"/>
    </row>
    <row r="187" spans="1:13" x14ac:dyDescent="0.3">
      <c r="A187" s="13">
        <v>2015</v>
      </c>
      <c r="B187" s="14" t="s">
        <v>17</v>
      </c>
      <c r="C187" s="22" t="e">
        <f>NA()</f>
        <v>#N/A</v>
      </c>
      <c r="D187" s="13">
        <v>950</v>
      </c>
      <c r="E187" s="13">
        <v>1041</v>
      </c>
      <c r="F187" s="13">
        <v>1043</v>
      </c>
      <c r="H187" s="36"/>
      <c r="I187" s="37"/>
      <c r="J187" s="36"/>
      <c r="K187" s="36"/>
      <c r="L187" s="35"/>
      <c r="M187" s="35"/>
    </row>
    <row r="188" spans="1:13" x14ac:dyDescent="0.3">
      <c r="A188" s="13">
        <v>2015</v>
      </c>
      <c r="B188" s="14" t="s">
        <v>36</v>
      </c>
      <c r="C188" s="22" t="e">
        <f>NA()</f>
        <v>#N/A</v>
      </c>
      <c r="D188" s="13">
        <v>900</v>
      </c>
      <c r="E188" s="13">
        <v>945</v>
      </c>
      <c r="F188" s="13">
        <v>994</v>
      </c>
      <c r="H188" s="36"/>
      <c r="I188" s="37"/>
      <c r="J188" s="36"/>
      <c r="K188" s="36"/>
      <c r="L188" s="35"/>
      <c r="M188" s="35"/>
    </row>
    <row r="189" spans="1:13" x14ac:dyDescent="0.3">
      <c r="A189" s="13">
        <v>2015</v>
      </c>
      <c r="B189" s="14" t="s">
        <v>37</v>
      </c>
      <c r="C189" s="22" t="e">
        <f>NA()</f>
        <v>#N/A</v>
      </c>
      <c r="D189" s="13">
        <v>2850</v>
      </c>
      <c r="E189" s="13">
        <v>2582</v>
      </c>
      <c r="F189" s="13">
        <v>2536</v>
      </c>
      <c r="H189" s="36"/>
      <c r="I189" s="37"/>
      <c r="J189" s="36"/>
      <c r="K189" s="36"/>
      <c r="L189" s="35"/>
      <c r="M189" s="35"/>
    </row>
    <row r="190" spans="1:13" x14ac:dyDescent="0.3">
      <c r="A190" s="13">
        <v>2015</v>
      </c>
      <c r="B190" s="14" t="s">
        <v>78</v>
      </c>
      <c r="C190" s="22" t="e">
        <f>NA()</f>
        <v>#N/A</v>
      </c>
      <c r="D190" s="13">
        <v>1200</v>
      </c>
      <c r="E190" s="13">
        <v>763</v>
      </c>
      <c r="F190" s="13">
        <v>814</v>
      </c>
      <c r="H190" s="36"/>
      <c r="I190" s="37"/>
      <c r="J190" s="36"/>
      <c r="K190" s="36"/>
      <c r="L190" s="35"/>
      <c r="M190" s="35"/>
    </row>
    <row r="191" spans="1:13" x14ac:dyDescent="0.3">
      <c r="A191" s="13">
        <v>2015</v>
      </c>
      <c r="B191" s="14" t="s">
        <v>19</v>
      </c>
      <c r="C191" s="22" t="e">
        <f>NA()</f>
        <v>#N/A</v>
      </c>
      <c r="D191" s="13">
        <v>500</v>
      </c>
      <c r="E191" s="13">
        <v>536</v>
      </c>
      <c r="F191" s="13">
        <v>355</v>
      </c>
      <c r="H191" s="36"/>
      <c r="I191" s="37"/>
      <c r="J191" s="36"/>
      <c r="K191" s="36"/>
      <c r="L191" s="35"/>
      <c r="M191" s="35"/>
    </row>
    <row r="192" spans="1:13" x14ac:dyDescent="0.3">
      <c r="A192" s="13">
        <v>2015</v>
      </c>
      <c r="B192" s="14" t="s">
        <v>38</v>
      </c>
      <c r="C192" s="22" t="e">
        <f>NA()</f>
        <v>#N/A</v>
      </c>
      <c r="D192" s="13">
        <v>200</v>
      </c>
      <c r="E192" s="13">
        <v>258</v>
      </c>
      <c r="F192" s="13">
        <v>23</v>
      </c>
      <c r="H192" s="36"/>
      <c r="I192" s="37"/>
      <c r="J192" s="36"/>
      <c r="K192" s="36"/>
      <c r="L192" s="35"/>
      <c r="M192" s="35"/>
    </row>
    <row r="193" spans="1:13" x14ac:dyDescent="0.3">
      <c r="A193" s="13">
        <v>2015</v>
      </c>
      <c r="B193" s="14" t="s">
        <v>39</v>
      </c>
      <c r="C193" s="22" t="e">
        <f>NA()</f>
        <v>#N/A</v>
      </c>
      <c r="D193" s="13">
        <v>4900</v>
      </c>
      <c r="E193" s="13">
        <v>5458</v>
      </c>
      <c r="F193" s="13">
        <v>6023</v>
      </c>
      <c r="H193" s="36"/>
      <c r="I193" s="37"/>
      <c r="J193" s="36"/>
      <c r="K193" s="36"/>
      <c r="L193" s="35"/>
      <c r="M193" s="35"/>
    </row>
    <row r="194" spans="1:13" x14ac:dyDescent="0.3">
      <c r="A194" s="13">
        <v>2015</v>
      </c>
      <c r="B194" s="14" t="s">
        <v>40</v>
      </c>
      <c r="C194" s="22" t="e">
        <f>NA()</f>
        <v>#N/A</v>
      </c>
      <c r="D194" s="13">
        <v>50</v>
      </c>
      <c r="E194" s="13">
        <v>74</v>
      </c>
      <c r="F194" s="13">
        <v>89</v>
      </c>
      <c r="H194" s="36"/>
      <c r="I194" s="37"/>
      <c r="J194" s="36"/>
      <c r="K194" s="36"/>
      <c r="L194" s="35"/>
      <c r="M194" s="35"/>
    </row>
    <row r="195" spans="1:13" x14ac:dyDescent="0.3">
      <c r="A195" s="13">
        <v>2015</v>
      </c>
      <c r="B195" s="14" t="s">
        <v>41</v>
      </c>
      <c r="C195" s="22" t="e">
        <f>NA()</f>
        <v>#N/A</v>
      </c>
      <c r="D195" s="13">
        <v>50</v>
      </c>
      <c r="E195" s="13">
        <v>23</v>
      </c>
      <c r="F195" s="13">
        <v>42</v>
      </c>
      <c r="H195" s="36"/>
      <c r="I195" s="37"/>
      <c r="J195" s="36"/>
      <c r="K195" s="36"/>
      <c r="L195" s="35"/>
      <c r="M195" s="35"/>
    </row>
    <row r="196" spans="1:13" x14ac:dyDescent="0.3">
      <c r="A196" s="13">
        <v>2015</v>
      </c>
      <c r="B196" s="14" t="s">
        <v>42</v>
      </c>
      <c r="C196" s="22" t="e">
        <f>NA()</f>
        <v>#N/A</v>
      </c>
      <c r="D196" s="13">
        <v>2000</v>
      </c>
      <c r="E196" s="13">
        <v>1724</v>
      </c>
      <c r="F196" s="13">
        <v>1776</v>
      </c>
      <c r="H196" s="36"/>
      <c r="I196" s="37"/>
      <c r="J196" s="36"/>
      <c r="K196" s="36"/>
      <c r="L196" s="35"/>
      <c r="M196" s="35"/>
    </row>
    <row r="197" spans="1:13" x14ac:dyDescent="0.3">
      <c r="A197" s="13">
        <v>2015</v>
      </c>
      <c r="B197" s="14" t="s">
        <v>43</v>
      </c>
      <c r="C197" s="22" t="e">
        <f>NA()</f>
        <v>#N/A</v>
      </c>
      <c r="D197" s="13">
        <v>0</v>
      </c>
      <c r="E197" s="13">
        <v>5</v>
      </c>
      <c r="F197" s="13">
        <v>6</v>
      </c>
      <c r="H197" s="36"/>
      <c r="I197" s="37"/>
      <c r="J197" s="36"/>
      <c r="K197" s="36"/>
      <c r="L197" s="35"/>
      <c r="M197" s="35"/>
    </row>
    <row r="198" spans="1:13" x14ac:dyDescent="0.3">
      <c r="A198" s="13">
        <v>2016</v>
      </c>
      <c r="B198" s="14" t="s">
        <v>77</v>
      </c>
      <c r="C198" s="22" t="e">
        <f>NA()</f>
        <v>#N/A</v>
      </c>
      <c r="D198" s="13">
        <v>200</v>
      </c>
      <c r="E198" s="13">
        <v>410</v>
      </c>
      <c r="F198" s="13">
        <v>216</v>
      </c>
      <c r="H198" s="36"/>
      <c r="I198" s="37"/>
      <c r="J198" s="36"/>
      <c r="K198" s="36"/>
      <c r="L198" s="35"/>
      <c r="M198" s="35"/>
    </row>
    <row r="199" spans="1:13" x14ac:dyDescent="0.3">
      <c r="A199" s="13">
        <v>2016</v>
      </c>
      <c r="B199" s="14" t="s">
        <v>35</v>
      </c>
      <c r="C199" s="22" t="e">
        <f>NA()</f>
        <v>#N/A</v>
      </c>
      <c r="D199" s="13">
        <v>300</v>
      </c>
      <c r="E199" s="13">
        <v>326</v>
      </c>
      <c r="F199" s="13">
        <v>210</v>
      </c>
      <c r="H199" s="36"/>
      <c r="I199" s="37"/>
      <c r="J199" s="36"/>
      <c r="K199" s="36"/>
      <c r="L199" s="35"/>
      <c r="M199" s="35"/>
    </row>
    <row r="200" spans="1:13" x14ac:dyDescent="0.3">
      <c r="A200" s="13">
        <v>2016</v>
      </c>
      <c r="B200" s="14" t="s">
        <v>75</v>
      </c>
      <c r="C200" s="22" t="e">
        <f>NA()</f>
        <v>#N/A</v>
      </c>
      <c r="D200" s="13">
        <v>50</v>
      </c>
      <c r="E200" s="13">
        <v>0</v>
      </c>
      <c r="F200" s="13">
        <v>-64</v>
      </c>
      <c r="H200" s="36"/>
      <c r="I200" s="37"/>
      <c r="J200" s="36"/>
      <c r="K200" s="36"/>
      <c r="L200" s="35"/>
      <c r="M200" s="35"/>
    </row>
    <row r="201" spans="1:13" x14ac:dyDescent="0.3">
      <c r="A201" s="13">
        <v>2016</v>
      </c>
      <c r="B201" s="14" t="s">
        <v>17</v>
      </c>
      <c r="C201" s="22" t="e">
        <f>NA()</f>
        <v>#N/A</v>
      </c>
      <c r="D201" s="13">
        <v>950</v>
      </c>
      <c r="E201" s="13">
        <v>1120</v>
      </c>
      <c r="F201" s="13">
        <v>1141</v>
      </c>
      <c r="H201" s="36"/>
      <c r="I201" s="37"/>
      <c r="J201" s="36"/>
      <c r="K201" s="36"/>
      <c r="L201" s="35"/>
      <c r="M201" s="35"/>
    </row>
    <row r="202" spans="1:13" x14ac:dyDescent="0.3">
      <c r="A202" s="13">
        <v>2016</v>
      </c>
      <c r="B202" s="14" t="s">
        <v>36</v>
      </c>
      <c r="C202" s="22" t="e">
        <f>NA()</f>
        <v>#N/A</v>
      </c>
      <c r="D202" s="13">
        <v>900</v>
      </c>
      <c r="E202" s="13">
        <v>929</v>
      </c>
      <c r="F202" s="13">
        <v>1008</v>
      </c>
      <c r="H202" s="36"/>
      <c r="I202" s="37"/>
      <c r="J202" s="36"/>
      <c r="K202" s="36"/>
      <c r="L202" s="35"/>
      <c r="M202" s="35"/>
    </row>
    <row r="203" spans="1:13" x14ac:dyDescent="0.3">
      <c r="A203" s="13">
        <v>2016</v>
      </c>
      <c r="B203" s="14" t="s">
        <v>37</v>
      </c>
      <c r="C203" s="22" t="e">
        <f>NA()</f>
        <v>#N/A</v>
      </c>
      <c r="D203" s="13">
        <v>2850</v>
      </c>
      <c r="E203" s="13">
        <v>2841</v>
      </c>
      <c r="F203" s="13">
        <v>2759</v>
      </c>
      <c r="H203" s="36"/>
      <c r="I203" s="37"/>
      <c r="J203" s="36"/>
      <c r="K203" s="36"/>
      <c r="L203" s="35"/>
      <c r="M203" s="35"/>
    </row>
    <row r="204" spans="1:13" x14ac:dyDescent="0.3">
      <c r="A204" s="13">
        <v>2016</v>
      </c>
      <c r="B204" s="14" t="s">
        <v>78</v>
      </c>
      <c r="C204" s="22" t="e">
        <f>NA()</f>
        <v>#N/A</v>
      </c>
      <c r="D204" s="13">
        <v>1250</v>
      </c>
      <c r="E204" s="13">
        <v>814</v>
      </c>
      <c r="F204" s="13">
        <v>888</v>
      </c>
      <c r="H204" s="36"/>
      <c r="I204" s="37"/>
      <c r="J204" s="36"/>
      <c r="K204" s="36"/>
      <c r="L204" s="35"/>
      <c r="M204" s="35"/>
    </row>
    <row r="205" spans="1:13" x14ac:dyDescent="0.3">
      <c r="A205" s="13">
        <v>2016</v>
      </c>
      <c r="B205" s="14" t="s">
        <v>19</v>
      </c>
      <c r="C205" s="22" t="e">
        <f>NA()</f>
        <v>#N/A</v>
      </c>
      <c r="D205" s="13">
        <v>500</v>
      </c>
      <c r="E205" s="13">
        <v>522</v>
      </c>
      <c r="F205" s="13">
        <v>314</v>
      </c>
      <c r="H205" s="36"/>
      <c r="I205" s="37"/>
      <c r="J205" s="36"/>
      <c r="K205" s="36"/>
      <c r="L205" s="35"/>
      <c r="M205" s="35"/>
    </row>
    <row r="206" spans="1:13" x14ac:dyDescent="0.3">
      <c r="A206" s="13">
        <v>2016</v>
      </c>
      <c r="B206" s="14" t="s">
        <v>38</v>
      </c>
      <c r="C206" s="22" t="e">
        <f>NA()</f>
        <v>#N/A</v>
      </c>
      <c r="D206" s="13">
        <v>200</v>
      </c>
      <c r="E206" s="13">
        <v>305</v>
      </c>
      <c r="F206" s="13">
        <v>34</v>
      </c>
      <c r="H206" s="36"/>
      <c r="I206" s="37"/>
      <c r="J206" s="36"/>
      <c r="K206" s="36"/>
      <c r="L206" s="35"/>
      <c r="M206" s="35"/>
    </row>
    <row r="207" spans="1:13" x14ac:dyDescent="0.3">
      <c r="A207" s="13">
        <v>2016</v>
      </c>
      <c r="B207" s="14" t="s">
        <v>39</v>
      </c>
      <c r="C207" s="22" t="e">
        <f>NA()</f>
        <v>#N/A</v>
      </c>
      <c r="D207" s="13">
        <v>5000</v>
      </c>
      <c r="E207" s="13">
        <v>5367</v>
      </c>
      <c r="F207" s="13">
        <v>6037</v>
      </c>
      <c r="H207" s="36"/>
      <c r="I207" s="37"/>
      <c r="J207" s="36"/>
      <c r="K207" s="36"/>
      <c r="L207" s="35"/>
      <c r="M207" s="35"/>
    </row>
    <row r="208" spans="1:13" x14ac:dyDescent="0.3">
      <c r="A208" s="13">
        <v>2016</v>
      </c>
      <c r="B208" s="14" t="s">
        <v>40</v>
      </c>
      <c r="C208" s="22" t="e">
        <f>NA()</f>
        <v>#N/A</v>
      </c>
      <c r="D208" s="13">
        <v>50</v>
      </c>
      <c r="E208" s="13">
        <v>71</v>
      </c>
      <c r="F208" s="13">
        <v>85</v>
      </c>
      <c r="H208" s="36"/>
      <c r="I208" s="37"/>
      <c r="J208" s="36"/>
      <c r="K208" s="36"/>
      <c r="L208" s="35"/>
      <c r="M208" s="35"/>
    </row>
    <row r="209" spans="1:13" x14ac:dyDescent="0.3">
      <c r="A209" s="13">
        <v>2016</v>
      </c>
      <c r="B209" s="14" t="s">
        <v>41</v>
      </c>
      <c r="C209" s="22" t="e">
        <f>NA()</f>
        <v>#N/A</v>
      </c>
      <c r="D209" s="13">
        <v>50</v>
      </c>
      <c r="E209" s="13">
        <v>4</v>
      </c>
      <c r="F209" s="13">
        <v>30</v>
      </c>
      <c r="H209" s="36"/>
      <c r="I209" s="37"/>
      <c r="J209" s="36"/>
      <c r="K209" s="36"/>
      <c r="L209" s="35"/>
      <c r="M209" s="35"/>
    </row>
    <row r="210" spans="1:13" x14ac:dyDescent="0.3">
      <c r="A210" s="13">
        <v>2016</v>
      </c>
      <c r="B210" s="14" t="s">
        <v>42</v>
      </c>
      <c r="C210" s="22" t="e">
        <f>NA()</f>
        <v>#N/A</v>
      </c>
      <c r="D210" s="13">
        <v>2100</v>
      </c>
      <c r="E210" s="13">
        <v>1700</v>
      </c>
      <c r="F210" s="13">
        <v>1751</v>
      </c>
      <c r="H210" s="36"/>
      <c r="I210" s="37"/>
      <c r="J210" s="36"/>
      <c r="K210" s="36"/>
      <c r="L210" s="35"/>
      <c r="M210" s="35"/>
    </row>
    <row r="211" spans="1:13" x14ac:dyDescent="0.3">
      <c r="A211" s="13">
        <v>2016</v>
      </c>
      <c r="B211" s="14" t="s">
        <v>43</v>
      </c>
      <c r="C211" s="22" t="e">
        <f>NA()</f>
        <v>#N/A</v>
      </c>
      <c r="D211" s="13">
        <v>0</v>
      </c>
      <c r="E211" s="13">
        <v>-9</v>
      </c>
      <c r="F211" s="13">
        <v>-9</v>
      </c>
      <c r="H211" s="36"/>
      <c r="I211" s="37"/>
      <c r="J211" s="36"/>
      <c r="K211" s="36"/>
      <c r="L211" s="35"/>
      <c r="M211" s="35"/>
    </row>
    <row r="212" spans="1:13" x14ac:dyDescent="0.3">
      <c r="A212" s="13">
        <v>2017</v>
      </c>
      <c r="B212" s="14" t="s">
        <v>77</v>
      </c>
      <c r="C212" s="22" t="e">
        <f>NA()</f>
        <v>#N/A</v>
      </c>
      <c r="D212" s="13">
        <v>200</v>
      </c>
      <c r="E212" s="13">
        <v>435</v>
      </c>
      <c r="F212" s="13">
        <v>194</v>
      </c>
      <c r="H212" s="36"/>
      <c r="I212" s="37"/>
      <c r="J212" s="36"/>
      <c r="K212" s="36"/>
      <c r="L212" s="35"/>
      <c r="M212" s="35"/>
    </row>
    <row r="213" spans="1:13" x14ac:dyDescent="0.3">
      <c r="A213" s="13">
        <v>2017</v>
      </c>
      <c r="B213" s="14" t="s">
        <v>35</v>
      </c>
      <c r="C213" s="22" t="e">
        <f>NA()</f>
        <v>#N/A</v>
      </c>
      <c r="D213" s="13">
        <v>300</v>
      </c>
      <c r="E213" s="13">
        <v>333</v>
      </c>
      <c r="F213" s="13">
        <v>204</v>
      </c>
      <c r="H213" s="36"/>
      <c r="I213" s="37"/>
      <c r="J213" s="36"/>
      <c r="K213" s="36"/>
      <c r="L213" s="35"/>
      <c r="M213" s="35"/>
    </row>
    <row r="214" spans="1:13" x14ac:dyDescent="0.3">
      <c r="A214" s="13">
        <v>2017</v>
      </c>
      <c r="B214" s="14" t="s">
        <v>75</v>
      </c>
      <c r="C214" s="22" t="e">
        <f>NA()</f>
        <v>#N/A</v>
      </c>
      <c r="D214" s="13">
        <v>100</v>
      </c>
      <c r="E214" s="13">
        <v>11</v>
      </c>
      <c r="F214" s="13">
        <v>-64</v>
      </c>
      <c r="H214" s="36"/>
      <c r="I214" s="37"/>
      <c r="J214" s="36"/>
      <c r="K214" s="36"/>
      <c r="L214" s="35"/>
      <c r="M214" s="35"/>
    </row>
    <row r="215" spans="1:13" x14ac:dyDescent="0.3">
      <c r="A215" s="13">
        <v>2017</v>
      </c>
      <c r="B215" s="14" t="s">
        <v>17</v>
      </c>
      <c r="C215" s="22" t="e">
        <f>NA()</f>
        <v>#N/A</v>
      </c>
      <c r="D215" s="13">
        <v>1000</v>
      </c>
      <c r="E215" s="13">
        <v>1141</v>
      </c>
      <c r="F215" s="13">
        <v>1125</v>
      </c>
      <c r="H215" s="36"/>
      <c r="I215" s="37"/>
      <c r="J215" s="36"/>
      <c r="K215" s="36"/>
      <c r="L215" s="35"/>
      <c r="M215" s="35"/>
    </row>
    <row r="216" spans="1:13" x14ac:dyDescent="0.3">
      <c r="A216" s="13">
        <v>2017</v>
      </c>
      <c r="B216" s="14" t="s">
        <v>36</v>
      </c>
      <c r="C216" s="22" t="e">
        <f>NA()</f>
        <v>#N/A</v>
      </c>
      <c r="D216" s="13">
        <v>900</v>
      </c>
      <c r="E216" s="13">
        <v>906</v>
      </c>
      <c r="F216" s="13">
        <v>1004</v>
      </c>
      <c r="H216" s="36"/>
      <c r="I216" s="37"/>
      <c r="J216" s="36"/>
      <c r="K216" s="36"/>
      <c r="L216" s="35"/>
      <c r="M216" s="35"/>
    </row>
    <row r="217" spans="1:13" x14ac:dyDescent="0.3">
      <c r="A217" s="13">
        <v>2017</v>
      </c>
      <c r="B217" s="14" t="s">
        <v>37</v>
      </c>
      <c r="C217" s="22" t="e">
        <f>NA()</f>
        <v>#N/A</v>
      </c>
      <c r="D217" s="13">
        <v>2950</v>
      </c>
      <c r="E217" s="13">
        <v>3114</v>
      </c>
      <c r="F217" s="13">
        <v>3094</v>
      </c>
      <c r="H217" s="36"/>
      <c r="I217" s="37"/>
      <c r="J217" s="36"/>
      <c r="K217" s="36"/>
      <c r="L217" s="35"/>
      <c r="M217" s="35"/>
    </row>
    <row r="218" spans="1:13" x14ac:dyDescent="0.3">
      <c r="A218" s="13">
        <v>2017</v>
      </c>
      <c r="B218" s="14" t="s">
        <v>78</v>
      </c>
      <c r="C218" s="22" t="e">
        <f>NA()</f>
        <v>#N/A</v>
      </c>
      <c r="D218" s="13">
        <v>1300</v>
      </c>
      <c r="E218" s="13">
        <v>775</v>
      </c>
      <c r="F218" s="13">
        <v>814</v>
      </c>
      <c r="H218" s="36"/>
      <c r="I218" s="37"/>
      <c r="J218" s="36"/>
      <c r="K218" s="36"/>
      <c r="L218" s="35"/>
      <c r="M218" s="35"/>
    </row>
    <row r="219" spans="1:13" x14ac:dyDescent="0.3">
      <c r="A219" s="13">
        <v>2017</v>
      </c>
      <c r="B219" s="14" t="s">
        <v>19</v>
      </c>
      <c r="C219" s="22" t="e">
        <f>NA()</f>
        <v>#N/A</v>
      </c>
      <c r="D219" s="13">
        <v>550</v>
      </c>
      <c r="E219" s="13">
        <v>523</v>
      </c>
      <c r="F219" s="13">
        <v>305</v>
      </c>
      <c r="H219" s="36"/>
      <c r="I219" s="37"/>
      <c r="J219" s="36"/>
      <c r="K219" s="36"/>
      <c r="L219" s="35"/>
      <c r="M219" s="35"/>
    </row>
    <row r="220" spans="1:13" x14ac:dyDescent="0.3">
      <c r="A220" s="13">
        <v>2017</v>
      </c>
      <c r="B220" s="14" t="s">
        <v>38</v>
      </c>
      <c r="C220" s="22" t="e">
        <f>NA()</f>
        <v>#N/A</v>
      </c>
      <c r="D220" s="13">
        <v>250</v>
      </c>
      <c r="E220" s="13">
        <v>395</v>
      </c>
      <c r="F220" s="13">
        <v>79</v>
      </c>
      <c r="H220" s="36"/>
      <c r="I220" s="37"/>
      <c r="J220" s="36"/>
      <c r="K220" s="36"/>
      <c r="L220" s="35"/>
      <c r="M220" s="35"/>
    </row>
    <row r="221" spans="1:13" x14ac:dyDescent="0.3">
      <c r="A221" s="13">
        <v>2017</v>
      </c>
      <c r="B221" s="14" t="s">
        <v>39</v>
      </c>
      <c r="C221" s="22" t="e">
        <f>NA()</f>
        <v>#N/A</v>
      </c>
      <c r="D221" s="13">
        <v>5050</v>
      </c>
      <c r="E221" s="13">
        <v>5432</v>
      </c>
      <c r="F221" s="13">
        <v>6214</v>
      </c>
      <c r="H221" s="36"/>
      <c r="I221" s="37"/>
      <c r="J221" s="36"/>
      <c r="K221" s="36"/>
      <c r="L221" s="35"/>
      <c r="M221" s="35"/>
    </row>
    <row r="222" spans="1:13" x14ac:dyDescent="0.3">
      <c r="A222" s="13">
        <v>2017</v>
      </c>
      <c r="B222" s="14" t="s">
        <v>40</v>
      </c>
      <c r="C222" s="22" t="e">
        <f>NA()</f>
        <v>#N/A</v>
      </c>
      <c r="D222" s="13">
        <v>50</v>
      </c>
      <c r="E222" s="13">
        <v>79</v>
      </c>
      <c r="F222" s="13">
        <v>89</v>
      </c>
      <c r="H222" s="36"/>
      <c r="I222" s="37"/>
      <c r="J222" s="36"/>
      <c r="K222" s="36"/>
      <c r="L222" s="35"/>
      <c r="M222" s="35"/>
    </row>
    <row r="223" spans="1:13" x14ac:dyDescent="0.3">
      <c r="A223" s="13">
        <v>2017</v>
      </c>
      <c r="B223" s="14" t="s">
        <v>41</v>
      </c>
      <c r="C223" s="22" t="e">
        <f>NA()</f>
        <v>#N/A</v>
      </c>
      <c r="D223" s="13">
        <v>50</v>
      </c>
      <c r="E223" s="13">
        <v>11</v>
      </c>
      <c r="F223" s="13">
        <v>23</v>
      </c>
      <c r="H223" s="36"/>
      <c r="I223" s="37"/>
      <c r="J223" s="36"/>
      <c r="K223" s="36"/>
      <c r="L223" s="35"/>
      <c r="M223" s="35"/>
    </row>
    <row r="224" spans="1:13" x14ac:dyDescent="0.3">
      <c r="A224" s="13">
        <v>2017</v>
      </c>
      <c r="B224" s="14" t="s">
        <v>42</v>
      </c>
      <c r="C224" s="22" t="e">
        <f>NA()</f>
        <v>#N/A</v>
      </c>
      <c r="D224" s="13">
        <v>2100</v>
      </c>
      <c r="E224" s="13">
        <v>1642</v>
      </c>
      <c r="F224" s="13">
        <v>1716</v>
      </c>
      <c r="H224" s="36"/>
      <c r="I224" s="37"/>
      <c r="J224" s="36"/>
      <c r="K224" s="36"/>
      <c r="L224" s="35"/>
      <c r="M224" s="35"/>
    </row>
    <row r="225" spans="1:13" x14ac:dyDescent="0.3">
      <c r="A225" s="13">
        <v>2017</v>
      </c>
      <c r="B225" s="14" t="s">
        <v>43</v>
      </c>
      <c r="C225" s="22" t="e">
        <f>NA()</f>
        <v>#N/A</v>
      </c>
      <c r="D225" s="13">
        <v>0</v>
      </c>
      <c r="E225" s="13">
        <v>3</v>
      </c>
      <c r="F225" s="13">
        <v>3</v>
      </c>
      <c r="H225" s="36"/>
      <c r="I225" s="37"/>
      <c r="J225" s="36"/>
      <c r="K225" s="36"/>
      <c r="L225" s="35"/>
      <c r="M225" s="35"/>
    </row>
    <row r="226" spans="1:13" x14ac:dyDescent="0.3">
      <c r="A226" s="13">
        <v>2018</v>
      </c>
      <c r="B226" s="14" t="s">
        <v>77</v>
      </c>
      <c r="C226" s="22" t="e">
        <f>NA()</f>
        <v>#N/A</v>
      </c>
      <c r="D226" s="13">
        <v>200</v>
      </c>
      <c r="E226" s="13">
        <v>442</v>
      </c>
      <c r="F226" s="13">
        <v>221</v>
      </c>
      <c r="H226" s="36"/>
      <c r="I226" s="37"/>
      <c r="J226" s="36"/>
      <c r="K226" s="36"/>
      <c r="L226" s="35"/>
      <c r="M226" s="35"/>
    </row>
    <row r="227" spans="1:13" x14ac:dyDescent="0.3">
      <c r="A227" s="13">
        <v>2018</v>
      </c>
      <c r="B227" s="14" t="s">
        <v>35</v>
      </c>
      <c r="C227" s="22" t="e">
        <f>NA()</f>
        <v>#N/A</v>
      </c>
      <c r="D227" s="13">
        <v>300</v>
      </c>
      <c r="E227" s="13">
        <v>384</v>
      </c>
      <c r="F227" s="13">
        <v>241</v>
      </c>
      <c r="H227" s="36"/>
      <c r="I227" s="37"/>
      <c r="J227" s="36"/>
      <c r="K227" s="36"/>
      <c r="L227" s="35"/>
      <c r="M227" s="35"/>
    </row>
    <row r="228" spans="1:13" x14ac:dyDescent="0.3">
      <c r="A228" s="13">
        <v>2018</v>
      </c>
      <c r="B228" s="14" t="s">
        <v>75</v>
      </c>
      <c r="C228" s="22" t="e">
        <f>NA()</f>
        <v>#N/A</v>
      </c>
      <c r="D228" s="13">
        <v>100</v>
      </c>
      <c r="E228" s="13">
        <v>59</v>
      </c>
      <c r="F228" s="13">
        <v>-43</v>
      </c>
      <c r="H228" s="36"/>
      <c r="I228" s="37"/>
      <c r="J228" s="36"/>
      <c r="K228" s="36"/>
      <c r="L228" s="35"/>
      <c r="M228" s="35"/>
    </row>
    <row r="229" spans="1:13" x14ac:dyDescent="0.3">
      <c r="A229" s="13">
        <v>2018</v>
      </c>
      <c r="B229" s="14" t="s">
        <v>17</v>
      </c>
      <c r="C229" s="22" t="e">
        <f>NA()</f>
        <v>#N/A</v>
      </c>
      <c r="D229" s="13">
        <v>1000</v>
      </c>
      <c r="E229" s="13">
        <v>1232</v>
      </c>
      <c r="F229" s="13">
        <v>1182</v>
      </c>
      <c r="H229" s="36"/>
      <c r="I229" s="37"/>
      <c r="J229" s="36"/>
      <c r="K229" s="36"/>
      <c r="L229" s="35"/>
      <c r="M229" s="35"/>
    </row>
    <row r="230" spans="1:13" x14ac:dyDescent="0.3">
      <c r="A230" s="13">
        <v>2018</v>
      </c>
      <c r="B230" s="14" t="s">
        <v>36</v>
      </c>
      <c r="C230" s="22" t="e">
        <f>NA()</f>
        <v>#N/A</v>
      </c>
      <c r="D230" s="13">
        <v>900</v>
      </c>
      <c r="E230" s="13">
        <v>913</v>
      </c>
      <c r="F230" s="13">
        <v>957</v>
      </c>
      <c r="H230" s="36"/>
      <c r="I230" s="37"/>
      <c r="J230" s="36"/>
      <c r="K230" s="36"/>
      <c r="L230" s="35"/>
      <c r="M230" s="35"/>
    </row>
    <row r="231" spans="1:13" x14ac:dyDescent="0.3">
      <c r="A231" s="13">
        <v>2018</v>
      </c>
      <c r="B231" s="14" t="s">
        <v>37</v>
      </c>
      <c r="C231" s="22" t="e">
        <f>NA()</f>
        <v>#N/A</v>
      </c>
      <c r="D231" s="13">
        <v>3000</v>
      </c>
      <c r="E231" s="13">
        <v>3024</v>
      </c>
      <c r="F231" s="13">
        <v>3076</v>
      </c>
      <c r="H231" s="36"/>
      <c r="I231" s="37"/>
      <c r="J231" s="36"/>
      <c r="K231" s="36"/>
      <c r="L231" s="35"/>
      <c r="M231" s="35"/>
    </row>
    <row r="232" spans="1:13" x14ac:dyDescent="0.3">
      <c r="A232" s="13">
        <v>2018</v>
      </c>
      <c r="B232" s="14" t="s">
        <v>78</v>
      </c>
      <c r="C232" s="22" t="e">
        <f>NA()</f>
        <v>#N/A</v>
      </c>
      <c r="D232" s="13">
        <v>1350</v>
      </c>
      <c r="E232" s="13">
        <v>806</v>
      </c>
      <c r="F232" s="13">
        <v>853</v>
      </c>
      <c r="H232" s="36"/>
      <c r="I232" s="37"/>
      <c r="J232" s="36"/>
      <c r="K232" s="36"/>
      <c r="L232" s="35"/>
      <c r="M232" s="35"/>
    </row>
    <row r="233" spans="1:13" x14ac:dyDescent="0.3">
      <c r="A233" s="13">
        <v>2018</v>
      </c>
      <c r="B233" s="14" t="s">
        <v>19</v>
      </c>
      <c r="C233" s="22" t="e">
        <f>NA()</f>
        <v>#N/A</v>
      </c>
      <c r="D233" s="13">
        <v>600</v>
      </c>
      <c r="E233" s="13">
        <v>602</v>
      </c>
      <c r="F233" s="13">
        <v>343</v>
      </c>
      <c r="H233" s="36"/>
      <c r="I233" s="37"/>
      <c r="J233" s="36"/>
      <c r="K233" s="36"/>
      <c r="L233" s="35"/>
      <c r="M233" s="35"/>
    </row>
    <row r="234" spans="1:13" x14ac:dyDescent="0.3">
      <c r="A234" s="13">
        <v>2018</v>
      </c>
      <c r="B234" s="14" t="s">
        <v>38</v>
      </c>
      <c r="C234" s="22" t="e">
        <f>NA()</f>
        <v>#N/A</v>
      </c>
      <c r="D234" s="13">
        <v>250</v>
      </c>
      <c r="E234" s="13">
        <v>473</v>
      </c>
      <c r="F234" s="13">
        <v>75</v>
      </c>
      <c r="H234" s="36"/>
      <c r="I234" s="37"/>
      <c r="J234" s="36"/>
      <c r="K234" s="36"/>
      <c r="L234" s="35"/>
      <c r="M234" s="35"/>
    </row>
    <row r="235" spans="1:13" x14ac:dyDescent="0.3">
      <c r="A235" s="13">
        <v>2018</v>
      </c>
      <c r="B235" s="14" t="s">
        <v>39</v>
      </c>
      <c r="C235" s="22" t="e">
        <f>NA()</f>
        <v>#N/A</v>
      </c>
      <c r="D235" s="13">
        <v>5150</v>
      </c>
      <c r="E235" s="13">
        <v>5472</v>
      </c>
      <c r="F235" s="13">
        <v>6400</v>
      </c>
      <c r="H235" s="36"/>
      <c r="I235" s="37"/>
      <c r="J235" s="36"/>
      <c r="K235" s="36"/>
      <c r="L235" s="35"/>
      <c r="M235" s="35"/>
    </row>
    <row r="236" spans="1:13" x14ac:dyDescent="0.3">
      <c r="A236" s="13">
        <v>2018</v>
      </c>
      <c r="B236" s="14" t="s">
        <v>40</v>
      </c>
      <c r="C236" s="22" t="e">
        <f>NA()</f>
        <v>#N/A</v>
      </c>
      <c r="D236" s="13">
        <v>100</v>
      </c>
      <c r="E236" s="13">
        <v>88</v>
      </c>
      <c r="F236" s="13">
        <v>91</v>
      </c>
      <c r="H236" s="36"/>
      <c r="I236" s="37"/>
      <c r="J236" s="36"/>
      <c r="K236" s="36"/>
      <c r="L236" s="35"/>
      <c r="M236" s="35"/>
    </row>
    <row r="237" spans="1:13" x14ac:dyDescent="0.3">
      <c r="A237" s="13">
        <v>2018</v>
      </c>
      <c r="B237" s="14" t="s">
        <v>41</v>
      </c>
      <c r="C237" s="22" t="e">
        <f>NA()</f>
        <v>#N/A</v>
      </c>
      <c r="D237" s="13">
        <v>50</v>
      </c>
      <c r="E237" s="13">
        <v>12</v>
      </c>
      <c r="F237" s="13">
        <v>36</v>
      </c>
      <c r="H237" s="36"/>
      <c r="I237" s="37"/>
      <c r="J237" s="36"/>
      <c r="K237" s="36"/>
      <c r="L237" s="35"/>
      <c r="M237" s="35"/>
    </row>
    <row r="238" spans="1:13" x14ac:dyDescent="0.3">
      <c r="A238" s="13">
        <v>2018</v>
      </c>
      <c r="B238" s="14" t="s">
        <v>42</v>
      </c>
      <c r="C238" s="22" t="e">
        <f>NA()</f>
        <v>#N/A</v>
      </c>
      <c r="D238" s="13">
        <v>2100</v>
      </c>
      <c r="E238" s="13">
        <v>1588</v>
      </c>
      <c r="F238" s="13">
        <v>1658</v>
      </c>
      <c r="H238" s="36"/>
      <c r="I238" s="37"/>
      <c r="J238" s="36"/>
      <c r="K238" s="36"/>
      <c r="L238" s="35"/>
      <c r="M238" s="35"/>
    </row>
    <row r="239" spans="1:13" x14ac:dyDescent="0.3">
      <c r="A239" s="13">
        <v>2018</v>
      </c>
      <c r="B239" s="14" t="s">
        <v>43</v>
      </c>
      <c r="C239" s="22" t="e">
        <f>NA()</f>
        <v>#N/A</v>
      </c>
      <c r="D239" s="13">
        <v>0</v>
      </c>
      <c r="E239" s="13">
        <v>5</v>
      </c>
      <c r="F239" s="13">
        <v>10</v>
      </c>
      <c r="H239" s="36"/>
      <c r="I239" s="37"/>
      <c r="J239" s="36"/>
      <c r="K239" s="36"/>
      <c r="L239" s="35"/>
      <c r="M239" s="35"/>
    </row>
    <row r="240" spans="1:13" x14ac:dyDescent="0.3">
      <c r="A240" s="13">
        <v>2019</v>
      </c>
      <c r="B240" s="14" t="s">
        <v>77</v>
      </c>
      <c r="C240" s="22" t="e">
        <f>NA()</f>
        <v>#N/A</v>
      </c>
      <c r="D240" s="13">
        <v>250</v>
      </c>
      <c r="E240" s="13">
        <v>474</v>
      </c>
      <c r="F240" s="13">
        <v>255</v>
      </c>
      <c r="H240" s="36"/>
      <c r="I240" s="37"/>
      <c r="J240" s="36"/>
      <c r="K240" s="36"/>
      <c r="L240" s="35"/>
      <c r="M240" s="35"/>
    </row>
    <row r="241" spans="1:13" x14ac:dyDescent="0.3">
      <c r="A241" s="13">
        <v>2019</v>
      </c>
      <c r="B241" s="14" t="s">
        <v>35</v>
      </c>
      <c r="C241" s="22" t="e">
        <f>NA()</f>
        <v>#N/A</v>
      </c>
      <c r="D241" s="13">
        <v>300</v>
      </c>
      <c r="E241" s="13">
        <v>391</v>
      </c>
      <c r="F241" s="13">
        <v>244</v>
      </c>
      <c r="H241" s="36"/>
      <c r="I241" s="37"/>
      <c r="J241" s="36"/>
      <c r="K241" s="36"/>
      <c r="L241" s="35"/>
      <c r="M241" s="35"/>
    </row>
    <row r="242" spans="1:13" x14ac:dyDescent="0.3">
      <c r="A242" s="13">
        <v>2019</v>
      </c>
      <c r="B242" s="14" t="s">
        <v>75</v>
      </c>
      <c r="C242" s="22" t="e">
        <f>NA()</f>
        <v>#N/A</v>
      </c>
      <c r="D242" s="13">
        <v>100</v>
      </c>
      <c r="E242" s="13">
        <v>74</v>
      </c>
      <c r="F242" s="13">
        <v>-43</v>
      </c>
      <c r="H242" s="36"/>
      <c r="I242" s="37"/>
      <c r="J242" s="36"/>
      <c r="K242" s="36"/>
      <c r="L242" s="35"/>
      <c r="M242" s="35"/>
    </row>
    <row r="243" spans="1:13" x14ac:dyDescent="0.3">
      <c r="A243" s="13">
        <v>2019</v>
      </c>
      <c r="B243" s="14" t="s">
        <v>17</v>
      </c>
      <c r="C243" s="22" t="e">
        <f>NA()</f>
        <v>#N/A</v>
      </c>
      <c r="D243" s="13">
        <v>1050</v>
      </c>
      <c r="E243" s="13">
        <v>1304</v>
      </c>
      <c r="F243" s="13">
        <v>1217</v>
      </c>
      <c r="H243" s="36"/>
      <c r="I243" s="37"/>
      <c r="J243" s="36"/>
      <c r="K243" s="36"/>
      <c r="L243" s="35"/>
      <c r="M243" s="35"/>
    </row>
    <row r="244" spans="1:13" x14ac:dyDescent="0.3">
      <c r="A244" s="13">
        <v>2019</v>
      </c>
      <c r="B244" s="14" t="s">
        <v>36</v>
      </c>
      <c r="C244" s="22" t="e">
        <f>NA()</f>
        <v>#N/A</v>
      </c>
      <c r="D244" s="13">
        <v>950</v>
      </c>
      <c r="E244" s="13">
        <v>936</v>
      </c>
      <c r="F244" s="13">
        <v>989</v>
      </c>
      <c r="H244" s="36"/>
      <c r="I244" s="37"/>
      <c r="J244" s="36"/>
      <c r="K244" s="36"/>
      <c r="L244" s="35"/>
      <c r="M244" s="35"/>
    </row>
    <row r="245" spans="1:13" x14ac:dyDescent="0.3">
      <c r="A245" s="13">
        <v>2019</v>
      </c>
      <c r="B245" s="14" t="s">
        <v>37</v>
      </c>
      <c r="C245" s="22" t="e">
        <f>NA()</f>
        <v>#N/A</v>
      </c>
      <c r="D245" s="13">
        <v>3000</v>
      </c>
      <c r="E245" s="13">
        <v>3058</v>
      </c>
      <c r="F245" s="13">
        <v>3082</v>
      </c>
      <c r="H245" s="36"/>
      <c r="I245" s="37"/>
      <c r="J245" s="36"/>
      <c r="K245" s="36"/>
      <c r="L245" s="35"/>
      <c r="M245" s="35"/>
    </row>
    <row r="246" spans="1:13" x14ac:dyDescent="0.3">
      <c r="A246" s="13">
        <v>2019</v>
      </c>
      <c r="B246" s="14" t="s">
        <v>78</v>
      </c>
      <c r="C246" s="22" t="e">
        <f>NA()</f>
        <v>#N/A</v>
      </c>
      <c r="D246" s="13">
        <v>1450</v>
      </c>
      <c r="E246" s="13">
        <v>849</v>
      </c>
      <c r="F246" s="13">
        <v>893</v>
      </c>
      <c r="H246" s="36"/>
      <c r="I246" s="37"/>
      <c r="J246" s="36"/>
      <c r="K246" s="36"/>
      <c r="L246" s="35"/>
      <c r="M246" s="35"/>
    </row>
    <row r="247" spans="1:13" x14ac:dyDescent="0.3">
      <c r="A247" s="13">
        <v>2019</v>
      </c>
      <c r="B247" s="14" t="s">
        <v>19</v>
      </c>
      <c r="C247" s="22" t="e">
        <f>NA()</f>
        <v>#N/A</v>
      </c>
      <c r="D247" s="13">
        <v>600</v>
      </c>
      <c r="E247" s="13">
        <v>622</v>
      </c>
      <c r="F247" s="13">
        <v>363</v>
      </c>
      <c r="H247" s="36"/>
      <c r="I247" s="37"/>
      <c r="J247" s="36"/>
      <c r="K247" s="36"/>
      <c r="L247" s="35"/>
      <c r="M247" s="35"/>
    </row>
    <row r="248" spans="1:13" x14ac:dyDescent="0.3">
      <c r="A248" s="13">
        <v>2019</v>
      </c>
      <c r="B248" s="14" t="s">
        <v>38</v>
      </c>
      <c r="C248" s="22" t="e">
        <f>NA()</f>
        <v>#N/A</v>
      </c>
      <c r="D248" s="13">
        <v>300</v>
      </c>
      <c r="E248" s="13">
        <v>546</v>
      </c>
      <c r="F248" s="13">
        <v>118</v>
      </c>
      <c r="H248" s="36"/>
      <c r="I248" s="37"/>
      <c r="J248" s="36"/>
      <c r="K248" s="36"/>
      <c r="L248" s="35"/>
      <c r="M248" s="35"/>
    </row>
    <row r="249" spans="1:13" x14ac:dyDescent="0.3">
      <c r="A249" s="13">
        <v>2019</v>
      </c>
      <c r="B249" s="14" t="s">
        <v>39</v>
      </c>
      <c r="C249" s="22" t="e">
        <f>NA()</f>
        <v>#N/A</v>
      </c>
      <c r="D249" s="13">
        <v>5200</v>
      </c>
      <c r="E249" s="13">
        <v>5529</v>
      </c>
      <c r="F249" s="13">
        <v>6559</v>
      </c>
      <c r="H249" s="36"/>
      <c r="I249" s="37"/>
      <c r="J249" s="36"/>
      <c r="K249" s="36"/>
      <c r="L249" s="35"/>
      <c r="M249" s="35"/>
    </row>
    <row r="250" spans="1:13" x14ac:dyDescent="0.3">
      <c r="A250" s="13">
        <v>2019</v>
      </c>
      <c r="B250" s="14" t="s">
        <v>40</v>
      </c>
      <c r="C250" s="22" t="e">
        <f>NA()</f>
        <v>#N/A</v>
      </c>
      <c r="D250" s="13">
        <v>100</v>
      </c>
      <c r="E250" s="13">
        <v>88</v>
      </c>
      <c r="F250" s="13">
        <v>96</v>
      </c>
      <c r="H250" s="36"/>
      <c r="I250" s="37"/>
      <c r="J250" s="36"/>
      <c r="K250" s="36"/>
      <c r="L250" s="35"/>
      <c r="M250" s="35"/>
    </row>
    <row r="251" spans="1:13" x14ac:dyDescent="0.3">
      <c r="A251" s="13">
        <v>2019</v>
      </c>
      <c r="B251" s="14" t="s">
        <v>41</v>
      </c>
      <c r="C251" s="22" t="e">
        <f>NA()</f>
        <v>#N/A</v>
      </c>
      <c r="D251" s="13">
        <v>50</v>
      </c>
      <c r="E251" s="13">
        <v>11</v>
      </c>
      <c r="F251" s="13">
        <v>37</v>
      </c>
      <c r="H251" s="36"/>
      <c r="I251" s="37"/>
      <c r="J251" s="36"/>
      <c r="K251" s="36"/>
      <c r="L251" s="35"/>
      <c r="M251" s="35"/>
    </row>
    <row r="252" spans="1:13" x14ac:dyDescent="0.3">
      <c r="A252" s="13">
        <v>2019</v>
      </c>
      <c r="B252" s="14" t="s">
        <v>42</v>
      </c>
      <c r="C252" s="22" t="e">
        <f>NA()</f>
        <v>#N/A</v>
      </c>
      <c r="D252" s="13">
        <v>2100</v>
      </c>
      <c r="E252" s="13">
        <v>1600</v>
      </c>
      <c r="F252" s="13">
        <v>1678</v>
      </c>
      <c r="H252" s="36"/>
      <c r="I252" s="37"/>
      <c r="J252" s="36"/>
      <c r="K252" s="36"/>
      <c r="L252" s="35"/>
      <c r="M252" s="35"/>
    </row>
    <row r="253" spans="1:13" x14ac:dyDescent="0.3">
      <c r="A253" s="13">
        <v>2019</v>
      </c>
      <c r="B253" s="14" t="s">
        <v>43</v>
      </c>
      <c r="C253" s="22" t="e">
        <f>NA()</f>
        <v>#N/A</v>
      </c>
      <c r="D253" s="13">
        <v>50</v>
      </c>
      <c r="E253" s="13">
        <v>18</v>
      </c>
      <c r="F253" s="13">
        <v>12</v>
      </c>
      <c r="H253" s="36"/>
      <c r="I253" s="37"/>
      <c r="J253" s="36"/>
      <c r="K253" s="36"/>
      <c r="L253" s="35"/>
      <c r="M253" s="35"/>
    </row>
    <row r="254" spans="1:13" x14ac:dyDescent="0.3">
      <c r="A254" s="13">
        <v>2020</v>
      </c>
      <c r="B254" s="14" t="s">
        <v>77</v>
      </c>
      <c r="C254" s="22" t="e">
        <f>NA()</f>
        <v>#N/A</v>
      </c>
      <c r="D254" s="13">
        <v>0</v>
      </c>
      <c r="E254" s="13">
        <v>491</v>
      </c>
      <c r="F254" s="13">
        <v>236</v>
      </c>
      <c r="H254" s="36"/>
      <c r="I254" s="37"/>
      <c r="J254" s="36"/>
      <c r="K254" s="36"/>
      <c r="L254" s="35"/>
      <c r="M254" s="35"/>
    </row>
    <row r="255" spans="1:13" x14ac:dyDescent="0.3">
      <c r="A255" s="13">
        <v>2020</v>
      </c>
      <c r="B255" s="14" t="s">
        <v>35</v>
      </c>
      <c r="C255" s="22" t="e">
        <f>NA()</f>
        <v>#N/A</v>
      </c>
      <c r="D255" s="13">
        <v>0</v>
      </c>
      <c r="E255" s="13">
        <v>395</v>
      </c>
      <c r="F255" s="13">
        <v>244</v>
      </c>
      <c r="H255" s="36"/>
      <c r="I255" s="37"/>
      <c r="J255" s="36"/>
      <c r="K255" s="36"/>
      <c r="L255" s="35"/>
      <c r="M255" s="35"/>
    </row>
    <row r="256" spans="1:13" x14ac:dyDescent="0.3">
      <c r="A256" s="13">
        <v>2020</v>
      </c>
      <c r="B256" s="14" t="s">
        <v>75</v>
      </c>
      <c r="C256" s="22" t="e">
        <f>NA()</f>
        <v>#N/A</v>
      </c>
      <c r="D256" s="13">
        <v>0</v>
      </c>
      <c r="E256" s="13">
        <v>100</v>
      </c>
      <c r="F256" s="13">
        <v>-46</v>
      </c>
      <c r="H256" s="36"/>
      <c r="I256" s="37"/>
      <c r="J256" s="36"/>
      <c r="K256" s="36"/>
      <c r="L256" s="35"/>
      <c r="M256" s="35"/>
    </row>
    <row r="257" spans="1:13" x14ac:dyDescent="0.3">
      <c r="A257" s="13">
        <v>2020</v>
      </c>
      <c r="B257" s="14" t="s">
        <v>17</v>
      </c>
      <c r="C257" s="22" t="e">
        <f>NA()</f>
        <v>#N/A</v>
      </c>
      <c r="D257" s="13">
        <v>0</v>
      </c>
      <c r="E257" s="13">
        <v>1321</v>
      </c>
      <c r="F257" s="13">
        <v>1208</v>
      </c>
      <c r="H257" s="36"/>
      <c r="I257" s="37"/>
      <c r="J257" s="36"/>
      <c r="K257" s="36"/>
      <c r="L257" s="35"/>
      <c r="M257" s="35"/>
    </row>
    <row r="258" spans="1:13" x14ac:dyDescent="0.3">
      <c r="A258" s="13">
        <v>2020</v>
      </c>
      <c r="B258" s="14" t="s">
        <v>36</v>
      </c>
      <c r="C258" s="22" t="e">
        <f>NA()</f>
        <v>#N/A</v>
      </c>
      <c r="D258" s="13">
        <v>0</v>
      </c>
      <c r="E258" s="13">
        <v>929</v>
      </c>
      <c r="F258" s="13">
        <v>969</v>
      </c>
      <c r="H258" s="36"/>
      <c r="I258" s="37"/>
      <c r="J258" s="36"/>
      <c r="K258" s="36"/>
      <c r="L258" s="35"/>
      <c r="M258" s="35"/>
    </row>
    <row r="259" spans="1:13" x14ac:dyDescent="0.3">
      <c r="A259" s="13">
        <v>2020</v>
      </c>
      <c r="B259" s="14" t="s">
        <v>37</v>
      </c>
      <c r="C259" s="22" t="e">
        <f>NA()</f>
        <v>#N/A</v>
      </c>
      <c r="D259" s="13">
        <v>0</v>
      </c>
      <c r="E259" s="13">
        <v>3070</v>
      </c>
      <c r="F259" s="13">
        <v>3124</v>
      </c>
      <c r="H259" s="36"/>
      <c r="I259" s="37"/>
      <c r="J259" s="36"/>
      <c r="K259" s="36"/>
      <c r="L259" s="35"/>
      <c r="M259" s="35"/>
    </row>
    <row r="260" spans="1:13" x14ac:dyDescent="0.3">
      <c r="A260" s="13">
        <v>2020</v>
      </c>
      <c r="B260" s="14" t="s">
        <v>78</v>
      </c>
      <c r="C260" s="22" t="e">
        <f>NA()</f>
        <v>#N/A</v>
      </c>
      <c r="D260" s="13">
        <v>0</v>
      </c>
      <c r="E260" s="13">
        <v>825</v>
      </c>
      <c r="F260" s="13">
        <v>870</v>
      </c>
      <c r="H260" s="36"/>
      <c r="I260" s="37"/>
      <c r="J260" s="36"/>
      <c r="K260" s="36"/>
      <c r="L260" s="35"/>
      <c r="M260" s="35"/>
    </row>
    <row r="261" spans="1:13" x14ac:dyDescent="0.3">
      <c r="A261" s="13">
        <v>2020</v>
      </c>
      <c r="B261" s="14" t="s">
        <v>19</v>
      </c>
      <c r="C261" s="22" t="e">
        <f>NA()</f>
        <v>#N/A</v>
      </c>
      <c r="D261" s="13">
        <v>0</v>
      </c>
      <c r="E261" s="13">
        <v>650</v>
      </c>
      <c r="F261" s="13">
        <v>359</v>
      </c>
      <c r="H261" s="36"/>
      <c r="I261" s="37"/>
      <c r="J261" s="36"/>
      <c r="K261" s="36"/>
      <c r="L261" s="35"/>
      <c r="M261" s="35"/>
    </row>
    <row r="262" spans="1:13" x14ac:dyDescent="0.3">
      <c r="A262" s="13">
        <v>2020</v>
      </c>
      <c r="B262" s="14" t="s">
        <v>38</v>
      </c>
      <c r="C262" s="22" t="e">
        <f>NA()</f>
        <v>#N/A</v>
      </c>
      <c r="D262" s="13">
        <v>0</v>
      </c>
      <c r="E262" s="13">
        <v>561</v>
      </c>
      <c r="F262" s="13">
        <v>133</v>
      </c>
      <c r="H262" s="36"/>
      <c r="I262" s="37"/>
      <c r="J262" s="36"/>
      <c r="K262" s="36"/>
      <c r="L262" s="35"/>
      <c r="M262" s="35"/>
    </row>
    <row r="263" spans="1:13" x14ac:dyDescent="0.3">
      <c r="A263" s="13">
        <v>2020</v>
      </c>
      <c r="B263" s="14" t="s">
        <v>39</v>
      </c>
      <c r="C263" s="22" t="e">
        <f>NA()</f>
        <v>#N/A</v>
      </c>
      <c r="D263" s="13">
        <v>0</v>
      </c>
      <c r="E263" s="13">
        <v>5425</v>
      </c>
      <c r="F263" s="13">
        <v>6552</v>
      </c>
      <c r="H263" s="36"/>
      <c r="I263" s="37"/>
      <c r="J263" s="36"/>
      <c r="K263" s="36"/>
      <c r="L263" s="35"/>
      <c r="M263" s="35"/>
    </row>
    <row r="264" spans="1:13" x14ac:dyDescent="0.3">
      <c r="A264" s="13">
        <v>2020</v>
      </c>
      <c r="B264" s="14" t="s">
        <v>40</v>
      </c>
      <c r="C264" s="22" t="e">
        <f>NA()</f>
        <v>#N/A</v>
      </c>
      <c r="D264" s="13">
        <v>0</v>
      </c>
      <c r="E264" s="13">
        <v>91</v>
      </c>
      <c r="F264" s="13">
        <v>86</v>
      </c>
      <c r="H264" s="36"/>
      <c r="I264" s="37"/>
      <c r="J264" s="36"/>
      <c r="K264" s="36"/>
      <c r="L264" s="35"/>
      <c r="M264" s="35"/>
    </row>
    <row r="265" spans="1:13" x14ac:dyDescent="0.3">
      <c r="A265" s="13">
        <v>2020</v>
      </c>
      <c r="B265" s="14" t="s">
        <v>41</v>
      </c>
      <c r="C265" s="22" t="e">
        <f>NA()</f>
        <v>#N/A</v>
      </c>
      <c r="D265" s="13">
        <v>0</v>
      </c>
      <c r="E265" s="13">
        <v>13</v>
      </c>
      <c r="F265" s="13">
        <v>33</v>
      </c>
      <c r="H265" s="36"/>
      <c r="I265" s="37"/>
      <c r="J265" s="36"/>
      <c r="K265" s="36"/>
      <c r="L265" s="35"/>
      <c r="M265" s="35"/>
    </row>
    <row r="266" spans="1:13" x14ac:dyDescent="0.3">
      <c r="A266" s="13">
        <v>2020</v>
      </c>
      <c r="B266" s="14" t="s">
        <v>42</v>
      </c>
      <c r="C266" s="22" t="e">
        <f>NA()</f>
        <v>#N/A</v>
      </c>
      <c r="D266" s="13">
        <v>0</v>
      </c>
      <c r="E266" s="13">
        <v>1611</v>
      </c>
      <c r="F266" s="13">
        <v>1715</v>
      </c>
      <c r="H266" s="36"/>
      <c r="I266" s="37"/>
      <c r="J266" s="36"/>
      <c r="K266" s="36"/>
      <c r="L266" s="35"/>
      <c r="M266" s="35"/>
    </row>
    <row r="267" spans="1:13" x14ac:dyDescent="0.3">
      <c r="A267" s="13">
        <v>2020</v>
      </c>
      <c r="B267" s="14" t="s">
        <v>43</v>
      </c>
      <c r="C267" s="22" t="e">
        <f>NA()</f>
        <v>#N/A</v>
      </c>
      <c r="D267" s="13">
        <v>0</v>
      </c>
      <c r="E267" s="13">
        <v>18</v>
      </c>
      <c r="F267" s="13">
        <v>17</v>
      </c>
      <c r="H267" s="36"/>
      <c r="I267" s="37"/>
      <c r="J267" s="36"/>
      <c r="K267" s="36"/>
      <c r="L267" s="35"/>
      <c r="M267" s="35"/>
    </row>
    <row r="268" spans="1:13" x14ac:dyDescent="0.3">
      <c r="A268" s="13">
        <v>2021</v>
      </c>
      <c r="B268" s="14" t="s">
        <v>77</v>
      </c>
      <c r="C268" s="22" t="e">
        <f>NA()</f>
        <v>#N/A</v>
      </c>
      <c r="D268" s="13">
        <v>0</v>
      </c>
      <c r="E268" s="13">
        <v>503</v>
      </c>
      <c r="F268" s="13">
        <v>254</v>
      </c>
      <c r="H268" s="36"/>
      <c r="I268" s="37"/>
      <c r="J268" s="36"/>
      <c r="K268" s="36"/>
      <c r="L268" s="35"/>
      <c r="M268" s="35"/>
    </row>
    <row r="269" spans="1:13" x14ac:dyDescent="0.3">
      <c r="A269" s="13">
        <v>2021</v>
      </c>
      <c r="B269" s="14" t="s">
        <v>35</v>
      </c>
      <c r="C269" s="22" t="e">
        <f>NA()</f>
        <v>#N/A</v>
      </c>
      <c r="D269" s="13">
        <v>0</v>
      </c>
      <c r="E269" s="13">
        <v>412</v>
      </c>
      <c r="F269" s="13">
        <v>250</v>
      </c>
      <c r="H269" s="36"/>
      <c r="I269" s="37"/>
      <c r="J269" s="36"/>
      <c r="K269" s="36"/>
      <c r="L269" s="35"/>
      <c r="M269" s="35"/>
    </row>
    <row r="270" spans="1:13" x14ac:dyDescent="0.3">
      <c r="A270" s="13">
        <v>2021</v>
      </c>
      <c r="B270" s="14" t="s">
        <v>75</v>
      </c>
      <c r="C270" s="22" t="e">
        <f>NA()</f>
        <v>#N/A</v>
      </c>
      <c r="D270" s="13">
        <v>0</v>
      </c>
      <c r="E270" s="13">
        <v>101</v>
      </c>
      <c r="F270" s="13">
        <v>-46</v>
      </c>
      <c r="H270" s="36"/>
      <c r="I270" s="37"/>
      <c r="J270" s="36"/>
      <c r="K270" s="36"/>
      <c r="L270" s="35"/>
      <c r="M270" s="35"/>
    </row>
    <row r="271" spans="1:13" x14ac:dyDescent="0.3">
      <c r="A271" s="13">
        <v>2021</v>
      </c>
      <c r="B271" s="14" t="s">
        <v>17</v>
      </c>
      <c r="C271" s="22" t="e">
        <f>NA()</f>
        <v>#N/A</v>
      </c>
      <c r="D271" s="13">
        <v>0</v>
      </c>
      <c r="E271" s="13">
        <v>1322</v>
      </c>
      <c r="F271" s="13">
        <v>1219</v>
      </c>
      <c r="H271" s="36"/>
      <c r="I271" s="37"/>
      <c r="J271" s="36"/>
      <c r="K271" s="36"/>
      <c r="L271" s="35"/>
      <c r="M271" s="35"/>
    </row>
    <row r="272" spans="1:13" x14ac:dyDescent="0.3">
      <c r="A272" s="13">
        <v>2021</v>
      </c>
      <c r="B272" s="14" t="s">
        <v>36</v>
      </c>
      <c r="C272" s="22" t="e">
        <f>NA()</f>
        <v>#N/A</v>
      </c>
      <c r="D272" s="13">
        <v>0</v>
      </c>
      <c r="E272" s="13">
        <v>932</v>
      </c>
      <c r="F272" s="13">
        <v>981</v>
      </c>
      <c r="H272" s="36"/>
      <c r="I272" s="37"/>
      <c r="J272" s="36"/>
      <c r="K272" s="36"/>
      <c r="L272" s="35"/>
      <c r="M272" s="35"/>
    </row>
    <row r="273" spans="1:13" x14ac:dyDescent="0.3">
      <c r="A273" s="13">
        <v>2021</v>
      </c>
      <c r="B273" s="14" t="s">
        <v>37</v>
      </c>
      <c r="C273" s="22" t="e">
        <f>NA()</f>
        <v>#N/A</v>
      </c>
      <c r="D273" s="13">
        <v>0</v>
      </c>
      <c r="E273" s="13">
        <v>3057</v>
      </c>
      <c r="F273" s="13">
        <v>3131</v>
      </c>
      <c r="H273" s="36"/>
      <c r="I273" s="37"/>
      <c r="J273" s="36"/>
      <c r="K273" s="36"/>
      <c r="L273" s="35"/>
      <c r="M273" s="35"/>
    </row>
    <row r="274" spans="1:13" x14ac:dyDescent="0.3">
      <c r="A274" s="13">
        <v>2021</v>
      </c>
      <c r="B274" s="14" t="s">
        <v>78</v>
      </c>
      <c r="C274" s="22" t="e">
        <f>NA()</f>
        <v>#N/A</v>
      </c>
      <c r="D274" s="13">
        <v>0</v>
      </c>
      <c r="E274" s="13">
        <v>793</v>
      </c>
      <c r="F274" s="13">
        <v>814</v>
      </c>
      <c r="H274" s="36"/>
      <c r="I274" s="37"/>
      <c r="J274" s="36"/>
      <c r="K274" s="36"/>
      <c r="L274" s="35"/>
      <c r="M274" s="35"/>
    </row>
    <row r="275" spans="1:13" x14ac:dyDescent="0.3">
      <c r="A275" s="13">
        <v>2021</v>
      </c>
      <c r="B275" s="14" t="s">
        <v>19</v>
      </c>
      <c r="C275" s="22" t="e">
        <f>NA()</f>
        <v>#N/A</v>
      </c>
      <c r="D275" s="13">
        <v>0</v>
      </c>
      <c r="E275" s="13">
        <v>671</v>
      </c>
      <c r="F275" s="13">
        <v>361</v>
      </c>
      <c r="H275" s="36"/>
      <c r="I275" s="37"/>
      <c r="J275" s="36"/>
      <c r="K275" s="36"/>
      <c r="L275" s="35"/>
      <c r="M275" s="35"/>
    </row>
    <row r="276" spans="1:13" x14ac:dyDescent="0.3">
      <c r="A276" s="13">
        <v>2021</v>
      </c>
      <c r="B276" s="14" t="s">
        <v>38</v>
      </c>
      <c r="C276" s="22" t="e">
        <f>NA()</f>
        <v>#N/A</v>
      </c>
      <c r="D276" s="13">
        <v>0</v>
      </c>
      <c r="E276" s="13">
        <v>619</v>
      </c>
      <c r="F276" s="13">
        <v>137</v>
      </c>
      <c r="H276" s="36"/>
      <c r="I276" s="37"/>
      <c r="J276" s="36"/>
      <c r="K276" s="36"/>
      <c r="L276" s="35"/>
      <c r="M276" s="35"/>
    </row>
    <row r="277" spans="1:13" x14ac:dyDescent="0.3">
      <c r="A277" s="13">
        <v>2021</v>
      </c>
      <c r="B277" s="14" t="s">
        <v>39</v>
      </c>
      <c r="C277" s="22" t="e">
        <f>NA()</f>
        <v>#N/A</v>
      </c>
      <c r="D277" s="13">
        <v>0</v>
      </c>
      <c r="E277" s="13">
        <v>5333</v>
      </c>
      <c r="F277" s="13">
        <v>6532</v>
      </c>
      <c r="H277" s="36"/>
      <c r="I277" s="37"/>
      <c r="J277" s="36"/>
      <c r="K277" s="36"/>
      <c r="L277" s="35"/>
      <c r="M277" s="35"/>
    </row>
    <row r="278" spans="1:13" x14ac:dyDescent="0.3">
      <c r="A278" s="13">
        <v>2021</v>
      </c>
      <c r="B278" s="14" t="s">
        <v>40</v>
      </c>
      <c r="C278" s="22" t="e">
        <f>NA()</f>
        <v>#N/A</v>
      </c>
      <c r="D278" s="13">
        <v>0</v>
      </c>
      <c r="E278" s="13">
        <v>93</v>
      </c>
      <c r="F278" s="13">
        <v>90</v>
      </c>
      <c r="H278" s="36"/>
      <c r="I278" s="37"/>
      <c r="J278" s="36"/>
      <c r="K278" s="36"/>
      <c r="L278" s="35"/>
      <c r="M278" s="35"/>
    </row>
    <row r="279" spans="1:13" x14ac:dyDescent="0.3">
      <c r="A279" s="13">
        <v>2021</v>
      </c>
      <c r="B279" s="14" t="s">
        <v>41</v>
      </c>
      <c r="C279" s="22" t="e">
        <f>NA()</f>
        <v>#N/A</v>
      </c>
      <c r="D279" s="13">
        <v>0</v>
      </c>
      <c r="E279" s="13">
        <v>13</v>
      </c>
      <c r="F279" s="13">
        <v>35</v>
      </c>
      <c r="H279" s="36"/>
      <c r="I279" s="37"/>
      <c r="J279" s="36"/>
      <c r="K279" s="36"/>
      <c r="L279" s="35"/>
      <c r="M279" s="35"/>
    </row>
    <row r="280" spans="1:13" x14ac:dyDescent="0.3">
      <c r="A280" s="13">
        <v>2021</v>
      </c>
      <c r="B280" s="14" t="s">
        <v>42</v>
      </c>
      <c r="C280" s="22" t="e">
        <f>NA()</f>
        <v>#N/A</v>
      </c>
      <c r="D280" s="13">
        <v>0</v>
      </c>
      <c r="E280" s="13">
        <v>1631</v>
      </c>
      <c r="F280" s="13">
        <v>1730</v>
      </c>
      <c r="H280" s="36"/>
      <c r="I280" s="37"/>
      <c r="J280" s="36"/>
      <c r="K280" s="36"/>
      <c r="L280" s="35"/>
      <c r="M280" s="35"/>
    </row>
    <row r="281" spans="1:13" x14ac:dyDescent="0.3">
      <c r="A281" s="13">
        <v>2021</v>
      </c>
      <c r="B281" s="14" t="s">
        <v>43</v>
      </c>
      <c r="C281" s="22" t="e">
        <f>NA()</f>
        <v>#N/A</v>
      </c>
      <c r="D281" s="13">
        <v>0</v>
      </c>
      <c r="E281" s="13">
        <v>20</v>
      </c>
      <c r="F281" s="13">
        <v>12</v>
      </c>
      <c r="H281" s="36"/>
      <c r="I281" s="37"/>
      <c r="J281" s="36"/>
      <c r="K281" s="36"/>
      <c r="L281" s="35"/>
      <c r="M281" s="35"/>
    </row>
    <row r="282" spans="1:13" x14ac:dyDescent="0.3">
      <c r="A282" s="13">
        <v>2022</v>
      </c>
      <c r="B282" s="14" t="s">
        <v>77</v>
      </c>
      <c r="C282" s="22" t="e">
        <f>NA()</f>
        <v>#N/A</v>
      </c>
      <c r="D282" s="13">
        <v>0</v>
      </c>
      <c r="E282" s="13">
        <v>518</v>
      </c>
      <c r="F282" s="13">
        <v>260</v>
      </c>
      <c r="H282" s="36"/>
      <c r="I282" s="37"/>
      <c r="J282" s="36"/>
      <c r="K282" s="36"/>
      <c r="L282" s="35"/>
      <c r="M282" s="35"/>
    </row>
    <row r="283" spans="1:13" x14ac:dyDescent="0.3">
      <c r="A283" s="13">
        <v>2022</v>
      </c>
      <c r="B283" s="14" t="s">
        <v>35</v>
      </c>
      <c r="C283" s="22" t="e">
        <f>NA()</f>
        <v>#N/A</v>
      </c>
      <c r="D283" s="13">
        <v>0</v>
      </c>
      <c r="E283" s="13">
        <v>421</v>
      </c>
      <c r="F283" s="13">
        <v>245</v>
      </c>
      <c r="H283" s="36"/>
      <c r="I283" s="37"/>
      <c r="J283" s="36"/>
      <c r="K283" s="36"/>
      <c r="L283" s="35"/>
      <c r="M283" s="35"/>
    </row>
    <row r="284" spans="1:13" x14ac:dyDescent="0.3">
      <c r="A284" s="13">
        <v>2022</v>
      </c>
      <c r="B284" s="14" t="s">
        <v>75</v>
      </c>
      <c r="C284" s="22" t="e">
        <f>NA()</f>
        <v>#N/A</v>
      </c>
      <c r="D284" s="13">
        <v>0</v>
      </c>
      <c r="E284" s="13">
        <v>121</v>
      </c>
      <c r="F284" s="13">
        <v>-64</v>
      </c>
      <c r="H284" s="36"/>
      <c r="I284" s="37"/>
      <c r="J284" s="36"/>
      <c r="K284" s="36"/>
      <c r="L284" s="35"/>
      <c r="M284" s="35"/>
    </row>
    <row r="285" spans="1:13" x14ac:dyDescent="0.3">
      <c r="A285" s="13">
        <v>2022</v>
      </c>
      <c r="B285" s="14" t="s">
        <v>17</v>
      </c>
      <c r="C285" s="22" t="e">
        <f>NA()</f>
        <v>#N/A</v>
      </c>
      <c r="D285" s="13">
        <v>0</v>
      </c>
      <c r="E285" s="13">
        <v>1315</v>
      </c>
      <c r="F285" s="13">
        <v>1212</v>
      </c>
      <c r="H285" s="36"/>
      <c r="I285" s="37"/>
      <c r="J285" s="36"/>
      <c r="K285" s="36"/>
      <c r="L285" s="35"/>
      <c r="M285" s="35"/>
    </row>
    <row r="286" spans="1:13" x14ac:dyDescent="0.3">
      <c r="A286" s="13">
        <v>2022</v>
      </c>
      <c r="B286" s="14" t="s">
        <v>36</v>
      </c>
      <c r="C286" s="22" t="e">
        <f>NA()</f>
        <v>#N/A</v>
      </c>
      <c r="D286" s="13">
        <v>0</v>
      </c>
      <c r="E286" s="13">
        <v>931</v>
      </c>
      <c r="F286" s="13">
        <v>978</v>
      </c>
      <c r="H286" s="36"/>
      <c r="I286" s="37"/>
      <c r="J286" s="36"/>
      <c r="K286" s="36"/>
      <c r="L286" s="35"/>
      <c r="M286" s="35"/>
    </row>
    <row r="287" spans="1:13" x14ac:dyDescent="0.3">
      <c r="A287" s="13">
        <v>2022</v>
      </c>
      <c r="B287" s="14" t="s">
        <v>37</v>
      </c>
      <c r="C287" s="22" t="e">
        <f>NA()</f>
        <v>#N/A</v>
      </c>
      <c r="D287" s="13">
        <v>0</v>
      </c>
      <c r="E287" s="13">
        <v>3035</v>
      </c>
      <c r="F287" s="13">
        <v>3132</v>
      </c>
      <c r="H287" s="36"/>
      <c r="I287" s="37"/>
      <c r="J287" s="36"/>
      <c r="K287" s="36"/>
      <c r="L287" s="35"/>
      <c r="M287" s="35"/>
    </row>
    <row r="288" spans="1:13" x14ac:dyDescent="0.3">
      <c r="A288" s="13">
        <v>2022</v>
      </c>
      <c r="B288" s="14" t="s">
        <v>78</v>
      </c>
      <c r="C288" s="22" t="e">
        <f>NA()</f>
        <v>#N/A</v>
      </c>
      <c r="D288" s="13">
        <v>0</v>
      </c>
      <c r="E288" s="13">
        <v>795</v>
      </c>
      <c r="F288" s="13">
        <v>787</v>
      </c>
      <c r="H288" s="36"/>
      <c r="I288" s="37"/>
      <c r="J288" s="36"/>
      <c r="K288" s="36"/>
      <c r="L288" s="35"/>
      <c r="M288" s="35"/>
    </row>
    <row r="289" spans="1:13" x14ac:dyDescent="0.3">
      <c r="A289" s="13">
        <v>2022</v>
      </c>
      <c r="B289" s="14" t="s">
        <v>19</v>
      </c>
      <c r="C289" s="22" t="e">
        <f>NA()</f>
        <v>#N/A</v>
      </c>
      <c r="D289" s="13">
        <v>0</v>
      </c>
      <c r="E289" s="13">
        <v>687</v>
      </c>
      <c r="F289" s="13">
        <v>371</v>
      </c>
      <c r="H289" s="36"/>
      <c r="I289" s="37"/>
      <c r="J289" s="36"/>
      <c r="K289" s="36"/>
      <c r="L289" s="35"/>
      <c r="M289" s="35"/>
    </row>
    <row r="290" spans="1:13" x14ac:dyDescent="0.3">
      <c r="A290" s="13">
        <v>2022</v>
      </c>
      <c r="B290" s="14" t="s">
        <v>38</v>
      </c>
      <c r="C290" s="22" t="e">
        <f>NA()</f>
        <v>#N/A</v>
      </c>
      <c r="D290" s="13">
        <v>0</v>
      </c>
      <c r="E290" s="13">
        <v>650</v>
      </c>
      <c r="F290" s="13">
        <v>139</v>
      </c>
      <c r="H290" s="36"/>
      <c r="I290" s="37"/>
      <c r="J290" s="36"/>
      <c r="K290" s="36"/>
      <c r="L290" s="35"/>
      <c r="M290" s="35"/>
    </row>
    <row r="291" spans="1:13" x14ac:dyDescent="0.3">
      <c r="A291" s="13">
        <v>2022</v>
      </c>
      <c r="B291" s="14" t="s">
        <v>39</v>
      </c>
      <c r="C291" s="22" t="e">
        <f>NA()</f>
        <v>#N/A</v>
      </c>
      <c r="D291" s="13">
        <v>0</v>
      </c>
      <c r="E291" s="13">
        <v>5249</v>
      </c>
      <c r="F291" s="13">
        <v>6561</v>
      </c>
      <c r="H291" s="36"/>
      <c r="I291" s="37"/>
      <c r="J291" s="36"/>
      <c r="K291" s="36"/>
      <c r="L291" s="35"/>
      <c r="M291" s="35"/>
    </row>
    <row r="292" spans="1:13" x14ac:dyDescent="0.3">
      <c r="A292" s="13">
        <v>2022</v>
      </c>
      <c r="B292" s="14" t="s">
        <v>40</v>
      </c>
      <c r="C292" s="22" t="e">
        <f>NA()</f>
        <v>#N/A</v>
      </c>
      <c r="D292" s="13">
        <v>0</v>
      </c>
      <c r="E292" s="13">
        <v>94</v>
      </c>
      <c r="F292" s="13">
        <v>88</v>
      </c>
      <c r="H292" s="36"/>
      <c r="I292" s="37"/>
      <c r="J292" s="36"/>
      <c r="K292" s="36"/>
      <c r="L292" s="35"/>
      <c r="M292" s="35"/>
    </row>
    <row r="293" spans="1:13" x14ac:dyDescent="0.3">
      <c r="A293" s="13">
        <v>2022</v>
      </c>
      <c r="B293" s="14" t="s">
        <v>41</v>
      </c>
      <c r="C293" s="22" t="e">
        <f>NA()</f>
        <v>#N/A</v>
      </c>
      <c r="D293" s="13">
        <v>0</v>
      </c>
      <c r="E293" s="13">
        <v>18</v>
      </c>
      <c r="F293" s="13">
        <v>37</v>
      </c>
      <c r="H293" s="36"/>
      <c r="I293" s="37"/>
      <c r="J293" s="36"/>
      <c r="K293" s="36"/>
      <c r="L293" s="35"/>
      <c r="M293" s="35"/>
    </row>
    <row r="294" spans="1:13" x14ac:dyDescent="0.3">
      <c r="A294" s="13">
        <v>2022</v>
      </c>
      <c r="B294" s="14" t="s">
        <v>42</v>
      </c>
      <c r="C294" s="22" t="e">
        <f>NA()</f>
        <v>#N/A</v>
      </c>
      <c r="D294" s="13">
        <v>0</v>
      </c>
      <c r="E294" s="13">
        <v>1647</v>
      </c>
      <c r="F294" s="13">
        <v>1744</v>
      </c>
      <c r="H294" s="36"/>
      <c r="I294" s="37"/>
      <c r="J294" s="36"/>
      <c r="K294" s="36"/>
      <c r="L294" s="35"/>
      <c r="M294" s="35"/>
    </row>
    <row r="295" spans="1:13" x14ac:dyDescent="0.3">
      <c r="A295" s="13">
        <v>2022</v>
      </c>
      <c r="B295" s="14" t="s">
        <v>43</v>
      </c>
      <c r="C295" s="22" t="e">
        <f>NA()</f>
        <v>#N/A</v>
      </c>
      <c r="D295" s="13">
        <v>0</v>
      </c>
      <c r="E295" s="13">
        <v>19</v>
      </c>
      <c r="F295" s="13">
        <v>10</v>
      </c>
      <c r="H295" s="36"/>
      <c r="I295" s="37"/>
      <c r="J295" s="36"/>
      <c r="K295" s="36"/>
      <c r="L295" s="35"/>
      <c r="M295" s="35"/>
    </row>
    <row r="296" spans="1:13" x14ac:dyDescent="0.3">
      <c r="A296" s="13">
        <v>2023</v>
      </c>
      <c r="B296" s="14" t="s">
        <v>77</v>
      </c>
      <c r="C296" s="22" t="e">
        <f>NA()</f>
        <v>#N/A</v>
      </c>
      <c r="D296" s="13">
        <v>0</v>
      </c>
      <c r="E296" s="13">
        <v>524</v>
      </c>
      <c r="F296" s="13">
        <v>280</v>
      </c>
      <c r="H296" s="36"/>
      <c r="I296" s="37"/>
      <c r="J296" s="36"/>
      <c r="K296" s="36"/>
      <c r="L296" s="35"/>
      <c r="M296" s="35"/>
    </row>
    <row r="297" spans="1:13" x14ac:dyDescent="0.3">
      <c r="A297" s="13">
        <v>2023</v>
      </c>
      <c r="B297" s="14" t="s">
        <v>35</v>
      </c>
      <c r="C297" s="22" t="e">
        <f>NA()</f>
        <v>#N/A</v>
      </c>
      <c r="D297" s="13">
        <v>0</v>
      </c>
      <c r="E297" s="13">
        <v>441</v>
      </c>
      <c r="F297" s="13">
        <v>250</v>
      </c>
      <c r="H297" s="36"/>
      <c r="I297" s="37"/>
      <c r="J297" s="36"/>
      <c r="K297" s="36"/>
      <c r="L297" s="35"/>
      <c r="M297" s="35"/>
    </row>
    <row r="298" spans="1:13" x14ac:dyDescent="0.3">
      <c r="A298" s="13">
        <v>2023</v>
      </c>
      <c r="B298" s="14" t="s">
        <v>75</v>
      </c>
      <c r="C298" s="22" t="e">
        <f>NA()</f>
        <v>#N/A</v>
      </c>
      <c r="D298" s="13">
        <v>0</v>
      </c>
      <c r="E298" s="13">
        <v>122</v>
      </c>
      <c r="F298" s="13">
        <v>-61</v>
      </c>
      <c r="H298" s="36"/>
      <c r="I298" s="37"/>
      <c r="J298" s="36"/>
      <c r="K298" s="36"/>
      <c r="L298" s="35"/>
      <c r="M298" s="35"/>
    </row>
    <row r="299" spans="1:13" x14ac:dyDescent="0.3">
      <c r="A299" s="13">
        <v>2023</v>
      </c>
      <c r="B299" s="14" t="s">
        <v>17</v>
      </c>
      <c r="C299" s="22" t="e">
        <f>NA()</f>
        <v>#N/A</v>
      </c>
      <c r="D299" s="13">
        <v>0</v>
      </c>
      <c r="E299" s="13">
        <v>1316</v>
      </c>
      <c r="F299" s="13">
        <v>1196</v>
      </c>
      <c r="H299" s="36"/>
      <c r="I299" s="37"/>
      <c r="J299" s="36"/>
      <c r="K299" s="36"/>
      <c r="L299" s="35"/>
      <c r="M299" s="35"/>
    </row>
    <row r="300" spans="1:13" x14ac:dyDescent="0.3">
      <c r="A300" s="13">
        <v>2023</v>
      </c>
      <c r="B300" s="14" t="s">
        <v>36</v>
      </c>
      <c r="C300" s="22" t="e">
        <f>NA()</f>
        <v>#N/A</v>
      </c>
      <c r="D300" s="13">
        <v>0</v>
      </c>
      <c r="E300" s="13">
        <v>938</v>
      </c>
      <c r="F300" s="13">
        <v>986</v>
      </c>
      <c r="H300" s="36"/>
      <c r="I300" s="37"/>
      <c r="J300" s="36"/>
      <c r="K300" s="36"/>
      <c r="L300" s="35"/>
      <c r="M300" s="35"/>
    </row>
    <row r="301" spans="1:13" x14ac:dyDescent="0.3">
      <c r="A301" s="13">
        <v>2023</v>
      </c>
      <c r="B301" s="14" t="s">
        <v>37</v>
      </c>
      <c r="C301" s="22" t="e">
        <f>NA()</f>
        <v>#N/A</v>
      </c>
      <c r="D301" s="13">
        <v>0</v>
      </c>
      <c r="E301" s="13">
        <v>3030</v>
      </c>
      <c r="F301" s="13">
        <v>3126</v>
      </c>
      <c r="H301" s="36"/>
      <c r="I301" s="37"/>
      <c r="J301" s="36"/>
      <c r="K301" s="36"/>
      <c r="L301" s="35"/>
      <c r="M301" s="35"/>
    </row>
    <row r="302" spans="1:13" x14ac:dyDescent="0.3">
      <c r="A302" s="13">
        <v>2023</v>
      </c>
      <c r="B302" s="14" t="s">
        <v>78</v>
      </c>
      <c r="C302" s="22" t="e">
        <f>NA()</f>
        <v>#N/A</v>
      </c>
      <c r="D302" s="13">
        <v>0</v>
      </c>
      <c r="E302" s="13">
        <v>817</v>
      </c>
      <c r="F302" s="13">
        <v>741</v>
      </c>
      <c r="H302" s="36"/>
      <c r="I302" s="37"/>
      <c r="J302" s="36"/>
      <c r="K302" s="36"/>
      <c r="L302" s="35"/>
      <c r="M302" s="35"/>
    </row>
    <row r="303" spans="1:13" x14ac:dyDescent="0.3">
      <c r="A303" s="13">
        <v>2023</v>
      </c>
      <c r="B303" s="14" t="s">
        <v>19</v>
      </c>
      <c r="C303" s="22" t="e">
        <f>NA()</f>
        <v>#N/A</v>
      </c>
      <c r="D303" s="13">
        <v>0</v>
      </c>
      <c r="E303" s="13">
        <v>702</v>
      </c>
      <c r="F303" s="13">
        <v>365</v>
      </c>
      <c r="H303" s="36"/>
      <c r="I303" s="37"/>
      <c r="J303" s="36"/>
      <c r="K303" s="36"/>
      <c r="L303" s="35"/>
      <c r="M303" s="35"/>
    </row>
    <row r="304" spans="1:13" x14ac:dyDescent="0.3">
      <c r="A304" s="13">
        <v>2023</v>
      </c>
      <c r="B304" s="14" t="s">
        <v>38</v>
      </c>
      <c r="C304" s="22" t="e">
        <f>NA()</f>
        <v>#N/A</v>
      </c>
      <c r="D304" s="13">
        <v>0</v>
      </c>
      <c r="E304" s="13">
        <v>663</v>
      </c>
      <c r="F304" s="13">
        <v>138</v>
      </c>
      <c r="H304" s="36"/>
      <c r="I304" s="37"/>
      <c r="J304" s="36"/>
      <c r="K304" s="36"/>
      <c r="L304" s="35"/>
      <c r="M304" s="35"/>
    </row>
    <row r="305" spans="1:13" x14ac:dyDescent="0.3">
      <c r="A305" s="13">
        <v>2023</v>
      </c>
      <c r="B305" s="14" t="s">
        <v>39</v>
      </c>
      <c r="C305" s="22" t="e">
        <f>NA()</f>
        <v>#N/A</v>
      </c>
      <c r="D305" s="13">
        <v>0</v>
      </c>
      <c r="E305" s="13">
        <v>5146</v>
      </c>
      <c r="F305" s="13">
        <v>6564</v>
      </c>
      <c r="H305" s="36"/>
      <c r="I305" s="37"/>
      <c r="J305" s="36"/>
      <c r="K305" s="36"/>
      <c r="L305" s="35"/>
      <c r="M305" s="35"/>
    </row>
    <row r="306" spans="1:13" x14ac:dyDescent="0.3">
      <c r="A306" s="13">
        <v>2023</v>
      </c>
      <c r="B306" s="14" t="s">
        <v>40</v>
      </c>
      <c r="C306" s="22" t="e">
        <f>NA()</f>
        <v>#N/A</v>
      </c>
      <c r="D306" s="13">
        <v>0</v>
      </c>
      <c r="E306" s="13">
        <v>98</v>
      </c>
      <c r="F306" s="13">
        <v>90</v>
      </c>
      <c r="H306" s="36"/>
      <c r="I306" s="37"/>
      <c r="J306" s="36"/>
      <c r="K306" s="36"/>
      <c r="L306" s="35"/>
      <c r="M306" s="35"/>
    </row>
    <row r="307" spans="1:13" x14ac:dyDescent="0.3">
      <c r="A307" s="13">
        <v>2023</v>
      </c>
      <c r="B307" s="14" t="s">
        <v>41</v>
      </c>
      <c r="C307" s="22" t="e">
        <f>NA()</f>
        <v>#N/A</v>
      </c>
      <c r="D307" s="13">
        <v>0</v>
      </c>
      <c r="E307" s="13">
        <v>17</v>
      </c>
      <c r="F307" s="13">
        <v>37</v>
      </c>
      <c r="H307" s="36"/>
      <c r="I307" s="37"/>
      <c r="J307" s="36"/>
      <c r="K307" s="36"/>
      <c r="L307" s="35"/>
      <c r="M307" s="35"/>
    </row>
    <row r="308" spans="1:13" x14ac:dyDescent="0.3">
      <c r="A308" s="13">
        <v>2023</v>
      </c>
      <c r="B308" s="14" t="s">
        <v>42</v>
      </c>
      <c r="C308" s="22" t="e">
        <f>NA()</f>
        <v>#N/A</v>
      </c>
      <c r="D308" s="13">
        <v>0</v>
      </c>
      <c r="E308" s="13">
        <v>1666</v>
      </c>
      <c r="F308" s="13">
        <v>1777</v>
      </c>
      <c r="H308" s="36"/>
      <c r="I308" s="37"/>
      <c r="J308" s="36"/>
      <c r="K308" s="36"/>
      <c r="L308" s="35"/>
      <c r="M308" s="35"/>
    </row>
    <row r="309" spans="1:13" x14ac:dyDescent="0.3">
      <c r="A309" s="13">
        <v>2023</v>
      </c>
      <c r="B309" s="14" t="s">
        <v>43</v>
      </c>
      <c r="C309" s="22" t="e">
        <f>NA()</f>
        <v>#N/A</v>
      </c>
      <c r="D309" s="13">
        <v>0</v>
      </c>
      <c r="E309" s="13">
        <v>20</v>
      </c>
      <c r="F309" s="13">
        <v>11</v>
      </c>
      <c r="H309" s="36"/>
      <c r="I309" s="37"/>
      <c r="J309" s="36"/>
      <c r="K309" s="36"/>
      <c r="L309" s="35"/>
      <c r="M309" s="35"/>
    </row>
    <row r="310" spans="1:13" x14ac:dyDescent="0.3">
      <c r="A310" s="13">
        <v>2024</v>
      </c>
      <c r="B310" s="14" t="s">
        <v>77</v>
      </c>
      <c r="C310" s="22" t="e">
        <f>NA()</f>
        <v>#N/A</v>
      </c>
      <c r="D310" s="13">
        <v>0</v>
      </c>
      <c r="E310" s="13">
        <v>531</v>
      </c>
      <c r="F310" s="13">
        <v>277</v>
      </c>
      <c r="H310" s="36"/>
      <c r="I310" s="37"/>
      <c r="J310" s="36"/>
      <c r="K310" s="36"/>
      <c r="L310" s="35"/>
      <c r="M310" s="35"/>
    </row>
    <row r="311" spans="1:13" x14ac:dyDescent="0.3">
      <c r="A311" s="13">
        <v>2024</v>
      </c>
      <c r="B311" s="14" t="s">
        <v>35</v>
      </c>
      <c r="C311" s="22" t="e">
        <f>NA()</f>
        <v>#N/A</v>
      </c>
      <c r="D311" s="13">
        <v>0</v>
      </c>
      <c r="E311" s="13">
        <v>441</v>
      </c>
      <c r="F311" s="13">
        <v>243</v>
      </c>
      <c r="H311" s="36"/>
      <c r="I311" s="37"/>
      <c r="J311" s="36"/>
      <c r="K311" s="36"/>
      <c r="L311" s="35"/>
      <c r="M311" s="35"/>
    </row>
    <row r="312" spans="1:13" x14ac:dyDescent="0.3">
      <c r="A312" s="13">
        <v>2024</v>
      </c>
      <c r="B312" s="14" t="s">
        <v>75</v>
      </c>
      <c r="C312" s="22" t="e">
        <f>NA()</f>
        <v>#N/A</v>
      </c>
      <c r="D312" s="13">
        <v>0</v>
      </c>
      <c r="E312" s="13">
        <v>133</v>
      </c>
      <c r="F312" s="13">
        <v>-60</v>
      </c>
      <c r="H312" s="36"/>
      <c r="I312" s="37"/>
      <c r="J312" s="36"/>
      <c r="K312" s="36"/>
      <c r="L312" s="35"/>
      <c r="M312" s="35"/>
    </row>
    <row r="313" spans="1:13" x14ac:dyDescent="0.3">
      <c r="A313" s="13">
        <v>2024</v>
      </c>
      <c r="B313" s="14" t="s">
        <v>17</v>
      </c>
      <c r="C313" s="22" t="e">
        <f>NA()</f>
        <v>#N/A</v>
      </c>
      <c r="D313" s="13">
        <v>0</v>
      </c>
      <c r="E313" s="13">
        <v>1319</v>
      </c>
      <c r="F313" s="13">
        <v>1189</v>
      </c>
      <c r="H313" s="36"/>
      <c r="I313" s="37"/>
      <c r="J313" s="36"/>
      <c r="K313" s="36"/>
      <c r="L313" s="35"/>
      <c r="M313" s="35"/>
    </row>
    <row r="314" spans="1:13" x14ac:dyDescent="0.3">
      <c r="A314" s="13">
        <v>2024</v>
      </c>
      <c r="B314" s="14" t="s">
        <v>36</v>
      </c>
      <c r="C314" s="22" t="e">
        <f>NA()</f>
        <v>#N/A</v>
      </c>
      <c r="D314" s="13">
        <v>0</v>
      </c>
      <c r="E314" s="13">
        <v>956</v>
      </c>
      <c r="F314" s="13">
        <v>993</v>
      </c>
      <c r="H314" s="36"/>
      <c r="I314" s="37"/>
      <c r="J314" s="36"/>
      <c r="K314" s="36"/>
      <c r="L314" s="35"/>
      <c r="M314" s="35"/>
    </row>
    <row r="315" spans="1:13" x14ac:dyDescent="0.3">
      <c r="A315" s="13">
        <v>2024</v>
      </c>
      <c r="B315" s="14" t="s">
        <v>37</v>
      </c>
      <c r="C315" s="22" t="e">
        <f>NA()</f>
        <v>#N/A</v>
      </c>
      <c r="D315" s="13">
        <v>0</v>
      </c>
      <c r="E315" s="13">
        <v>3034</v>
      </c>
      <c r="F315" s="13">
        <v>3118</v>
      </c>
      <c r="H315" s="36"/>
      <c r="I315" s="37"/>
      <c r="J315" s="36"/>
      <c r="K315" s="36"/>
      <c r="L315" s="35"/>
      <c r="M315" s="35"/>
    </row>
    <row r="316" spans="1:13" x14ac:dyDescent="0.3">
      <c r="A316" s="13">
        <v>2024</v>
      </c>
      <c r="B316" s="14" t="s">
        <v>78</v>
      </c>
      <c r="C316" s="22" t="e">
        <f>NA()</f>
        <v>#N/A</v>
      </c>
      <c r="D316" s="13">
        <v>0</v>
      </c>
      <c r="E316" s="13">
        <v>829</v>
      </c>
      <c r="F316" s="13">
        <v>713</v>
      </c>
      <c r="H316" s="36"/>
      <c r="I316" s="37"/>
      <c r="J316" s="36"/>
      <c r="K316" s="36"/>
      <c r="L316" s="35"/>
      <c r="M316" s="35"/>
    </row>
    <row r="317" spans="1:13" x14ac:dyDescent="0.3">
      <c r="A317" s="13">
        <v>2024</v>
      </c>
      <c r="B317" s="14" t="s">
        <v>19</v>
      </c>
      <c r="C317" s="22" t="e">
        <f>NA()</f>
        <v>#N/A</v>
      </c>
      <c r="D317" s="13">
        <v>0</v>
      </c>
      <c r="E317" s="13">
        <v>713</v>
      </c>
      <c r="F317" s="13">
        <v>370</v>
      </c>
      <c r="H317" s="36"/>
      <c r="I317" s="37"/>
      <c r="J317" s="36"/>
      <c r="K317" s="36"/>
      <c r="L317" s="35"/>
      <c r="M317" s="35"/>
    </row>
    <row r="318" spans="1:13" x14ac:dyDescent="0.3">
      <c r="A318" s="13">
        <v>2024</v>
      </c>
      <c r="B318" s="14" t="s">
        <v>38</v>
      </c>
      <c r="C318" s="22" t="e">
        <f>NA()</f>
        <v>#N/A</v>
      </c>
      <c r="D318" s="13">
        <v>0</v>
      </c>
      <c r="E318" s="13">
        <v>691</v>
      </c>
      <c r="F318" s="13">
        <v>131</v>
      </c>
      <c r="H318" s="36"/>
      <c r="I318" s="37"/>
      <c r="J318" s="36"/>
      <c r="K318" s="36"/>
      <c r="L318" s="35"/>
      <c r="M318" s="35"/>
    </row>
    <row r="319" spans="1:13" x14ac:dyDescent="0.3">
      <c r="A319" s="13">
        <v>2024</v>
      </c>
      <c r="B319" s="14" t="s">
        <v>39</v>
      </c>
      <c r="C319" s="22" t="e">
        <f>NA()</f>
        <v>#N/A</v>
      </c>
      <c r="D319" s="13">
        <v>0</v>
      </c>
      <c r="E319" s="13">
        <v>5031</v>
      </c>
      <c r="F319" s="13">
        <v>6563</v>
      </c>
      <c r="H319" s="36"/>
      <c r="I319" s="37"/>
      <c r="J319" s="36"/>
      <c r="K319" s="36"/>
      <c r="L319" s="35"/>
      <c r="M319" s="35"/>
    </row>
    <row r="320" spans="1:13" x14ac:dyDescent="0.3">
      <c r="A320" s="13">
        <v>2024</v>
      </c>
      <c r="B320" s="14" t="s">
        <v>40</v>
      </c>
      <c r="C320" s="22" t="e">
        <f>NA()</f>
        <v>#N/A</v>
      </c>
      <c r="D320" s="13">
        <v>0</v>
      </c>
      <c r="E320" s="13">
        <v>95</v>
      </c>
      <c r="F320" s="13">
        <v>83</v>
      </c>
      <c r="H320" s="36"/>
      <c r="I320" s="37"/>
      <c r="J320" s="36"/>
      <c r="K320" s="36"/>
      <c r="L320" s="35"/>
      <c r="M320" s="35"/>
    </row>
    <row r="321" spans="1:13" x14ac:dyDescent="0.3">
      <c r="A321" s="13">
        <v>2024</v>
      </c>
      <c r="B321" s="14" t="s">
        <v>41</v>
      </c>
      <c r="C321" s="22" t="e">
        <f>NA()</f>
        <v>#N/A</v>
      </c>
      <c r="D321" s="13">
        <v>0</v>
      </c>
      <c r="E321" s="13">
        <v>11</v>
      </c>
      <c r="F321" s="13">
        <v>29</v>
      </c>
      <c r="H321" s="36"/>
      <c r="I321" s="37"/>
      <c r="J321" s="36"/>
      <c r="K321" s="36"/>
      <c r="L321" s="35"/>
      <c r="M321" s="35"/>
    </row>
    <row r="322" spans="1:13" x14ac:dyDescent="0.3">
      <c r="A322" s="13">
        <v>2024</v>
      </c>
      <c r="B322" s="14" t="s">
        <v>42</v>
      </c>
      <c r="C322" s="22" t="e">
        <f>NA()</f>
        <v>#N/A</v>
      </c>
      <c r="D322" s="13">
        <v>0</v>
      </c>
      <c r="E322" s="13">
        <v>1695</v>
      </c>
      <c r="F322" s="13">
        <v>1838</v>
      </c>
      <c r="H322" s="36"/>
      <c r="I322" s="37"/>
      <c r="J322" s="36"/>
      <c r="K322" s="36"/>
      <c r="L322" s="35"/>
      <c r="M322" s="35"/>
    </row>
    <row r="323" spans="1:13" x14ac:dyDescent="0.3">
      <c r="A323" s="13">
        <v>2024</v>
      </c>
      <c r="B323" s="14" t="s">
        <v>43</v>
      </c>
      <c r="C323" s="22" t="e">
        <f>NA()</f>
        <v>#N/A</v>
      </c>
      <c r="D323" s="13">
        <v>0</v>
      </c>
      <c r="E323" s="13">
        <v>21</v>
      </c>
      <c r="F323" s="13">
        <v>13</v>
      </c>
      <c r="H323" s="36"/>
      <c r="I323" s="37"/>
      <c r="J323" s="36"/>
      <c r="K323" s="36"/>
      <c r="L323" s="35"/>
      <c r="M323" s="35"/>
    </row>
    <row r="324" spans="1:13" x14ac:dyDescent="0.3">
      <c r="A324" s="13">
        <v>2025</v>
      </c>
      <c r="B324" s="14" t="s">
        <v>77</v>
      </c>
      <c r="C324" s="22" t="e">
        <f>NA()</f>
        <v>#N/A</v>
      </c>
      <c r="D324" s="13">
        <v>0</v>
      </c>
      <c r="E324" s="13">
        <v>546</v>
      </c>
      <c r="F324" s="13">
        <v>291</v>
      </c>
      <c r="H324" s="36"/>
      <c r="I324" s="37"/>
      <c r="J324" s="36"/>
      <c r="K324" s="36"/>
      <c r="L324" s="35"/>
      <c r="M324" s="35"/>
    </row>
    <row r="325" spans="1:13" x14ac:dyDescent="0.3">
      <c r="A325" s="13">
        <v>2025</v>
      </c>
      <c r="B325" s="14" t="s">
        <v>35</v>
      </c>
      <c r="C325" s="22" t="e">
        <f>NA()</f>
        <v>#N/A</v>
      </c>
      <c r="D325" s="13">
        <v>0</v>
      </c>
      <c r="E325" s="13">
        <v>446</v>
      </c>
      <c r="F325" s="13">
        <v>239</v>
      </c>
      <c r="H325" s="36"/>
      <c r="I325" s="37"/>
      <c r="J325" s="36"/>
      <c r="K325" s="36"/>
      <c r="L325" s="35"/>
      <c r="M325" s="35"/>
    </row>
    <row r="326" spans="1:13" x14ac:dyDescent="0.3">
      <c r="A326" s="13">
        <v>2025</v>
      </c>
      <c r="B326" s="14" t="s">
        <v>75</v>
      </c>
      <c r="C326" s="22" t="e">
        <f>NA()</f>
        <v>#N/A</v>
      </c>
      <c r="D326" s="13">
        <v>0</v>
      </c>
      <c r="E326" s="13">
        <v>137</v>
      </c>
      <c r="F326" s="13">
        <v>-65</v>
      </c>
      <c r="H326" s="36"/>
      <c r="I326" s="37"/>
      <c r="J326" s="36"/>
      <c r="K326" s="36"/>
      <c r="L326" s="35"/>
      <c r="M326" s="35"/>
    </row>
    <row r="327" spans="1:13" x14ac:dyDescent="0.3">
      <c r="A327" s="13">
        <v>2025</v>
      </c>
      <c r="B327" s="14" t="s">
        <v>17</v>
      </c>
      <c r="C327" s="22" t="e">
        <f>NA()</f>
        <v>#N/A</v>
      </c>
      <c r="D327" s="13">
        <v>0</v>
      </c>
      <c r="E327" s="13">
        <v>1329</v>
      </c>
      <c r="F327" s="13">
        <v>1169</v>
      </c>
      <c r="H327" s="36"/>
      <c r="I327" s="37"/>
      <c r="J327" s="36"/>
      <c r="K327" s="36"/>
      <c r="L327" s="35"/>
      <c r="M327" s="35"/>
    </row>
    <row r="328" spans="1:13" x14ac:dyDescent="0.3">
      <c r="A328" s="13">
        <v>2025</v>
      </c>
      <c r="B328" s="14" t="s">
        <v>36</v>
      </c>
      <c r="C328" s="22" t="e">
        <f>NA()</f>
        <v>#N/A</v>
      </c>
      <c r="D328" s="13">
        <v>0</v>
      </c>
      <c r="E328" s="13">
        <v>947</v>
      </c>
      <c r="F328" s="13">
        <v>985</v>
      </c>
      <c r="H328" s="36"/>
      <c r="I328" s="37"/>
      <c r="J328" s="36"/>
      <c r="K328" s="36"/>
      <c r="L328" s="35"/>
      <c r="M328" s="35"/>
    </row>
    <row r="329" spans="1:13" x14ac:dyDescent="0.3">
      <c r="A329" s="13">
        <v>2025</v>
      </c>
      <c r="B329" s="14" t="s">
        <v>37</v>
      </c>
      <c r="C329" s="22" t="e">
        <f>NA()</f>
        <v>#N/A</v>
      </c>
      <c r="D329" s="13">
        <v>0</v>
      </c>
      <c r="E329" s="13">
        <v>3015</v>
      </c>
      <c r="F329" s="13">
        <v>3103</v>
      </c>
      <c r="H329" s="36"/>
      <c r="I329" s="37"/>
      <c r="J329" s="36"/>
      <c r="K329" s="36"/>
      <c r="L329" s="35"/>
      <c r="M329" s="35"/>
    </row>
    <row r="330" spans="1:13" x14ac:dyDescent="0.3">
      <c r="A330" s="13">
        <v>2025</v>
      </c>
      <c r="B330" s="14" t="s">
        <v>78</v>
      </c>
      <c r="C330" s="22" t="e">
        <f>NA()</f>
        <v>#N/A</v>
      </c>
      <c r="D330" s="13">
        <v>0</v>
      </c>
      <c r="E330" s="13">
        <v>869</v>
      </c>
      <c r="F330" s="13">
        <v>717</v>
      </c>
      <c r="H330" s="36"/>
      <c r="I330" s="37"/>
      <c r="J330" s="36"/>
      <c r="K330" s="36"/>
      <c r="L330" s="35"/>
      <c r="M330" s="35"/>
    </row>
    <row r="331" spans="1:13" x14ac:dyDescent="0.3">
      <c r="A331" s="13">
        <v>2025</v>
      </c>
      <c r="B331" s="14" t="s">
        <v>19</v>
      </c>
      <c r="C331" s="22" t="e">
        <f>NA()</f>
        <v>#N/A</v>
      </c>
      <c r="D331" s="13">
        <v>0</v>
      </c>
      <c r="E331" s="13">
        <v>713</v>
      </c>
      <c r="F331" s="13">
        <v>353</v>
      </c>
      <c r="H331" s="36"/>
      <c r="I331" s="37"/>
      <c r="J331" s="36"/>
      <c r="K331" s="36"/>
      <c r="L331" s="35"/>
      <c r="M331" s="35"/>
    </row>
    <row r="332" spans="1:13" x14ac:dyDescent="0.3">
      <c r="A332" s="13">
        <v>2025</v>
      </c>
      <c r="B332" s="14" t="s">
        <v>38</v>
      </c>
      <c r="C332" s="22" t="e">
        <f>NA()</f>
        <v>#N/A</v>
      </c>
      <c r="D332" s="13">
        <v>0</v>
      </c>
      <c r="E332" s="13">
        <v>695</v>
      </c>
      <c r="F332" s="13">
        <v>130</v>
      </c>
      <c r="H332" s="36"/>
      <c r="I332" s="37"/>
      <c r="J332" s="36"/>
      <c r="K332" s="36"/>
      <c r="L332" s="35"/>
      <c r="M332" s="35"/>
    </row>
    <row r="333" spans="1:13" x14ac:dyDescent="0.3">
      <c r="A333" s="13">
        <v>2025</v>
      </c>
      <c r="B333" s="14" t="s">
        <v>39</v>
      </c>
      <c r="C333" s="22" t="e">
        <f>NA()</f>
        <v>#N/A</v>
      </c>
      <c r="D333" s="13">
        <v>0</v>
      </c>
      <c r="E333" s="13">
        <v>4957</v>
      </c>
      <c r="F333" s="13">
        <v>6602</v>
      </c>
      <c r="H333" s="36"/>
      <c r="I333" s="37"/>
      <c r="J333" s="36"/>
      <c r="K333" s="36"/>
      <c r="L333" s="35"/>
      <c r="M333" s="35"/>
    </row>
    <row r="334" spans="1:13" x14ac:dyDescent="0.3">
      <c r="A334" s="13">
        <v>2025</v>
      </c>
      <c r="B334" s="14" t="s">
        <v>40</v>
      </c>
      <c r="C334" s="22" t="e">
        <f>NA()</f>
        <v>#N/A</v>
      </c>
      <c r="D334" s="13">
        <v>0</v>
      </c>
      <c r="E334" s="13">
        <v>92</v>
      </c>
      <c r="F334" s="13">
        <v>77</v>
      </c>
      <c r="H334" s="36"/>
      <c r="I334" s="37"/>
      <c r="J334" s="36"/>
      <c r="K334" s="36"/>
      <c r="L334" s="35"/>
      <c r="M334" s="35"/>
    </row>
    <row r="335" spans="1:13" x14ac:dyDescent="0.3">
      <c r="A335" s="13">
        <v>2025</v>
      </c>
      <c r="B335" s="14" t="s">
        <v>41</v>
      </c>
      <c r="C335" s="22" t="e">
        <f>NA()</f>
        <v>#N/A</v>
      </c>
      <c r="D335" s="13">
        <v>0</v>
      </c>
      <c r="E335" s="13">
        <v>11</v>
      </c>
      <c r="F335" s="13">
        <v>30</v>
      </c>
      <c r="H335" s="36"/>
      <c r="I335" s="37"/>
      <c r="J335" s="36"/>
      <c r="K335" s="36"/>
      <c r="L335" s="35"/>
      <c r="M335" s="35"/>
    </row>
    <row r="336" spans="1:13" x14ac:dyDescent="0.3">
      <c r="A336" s="13">
        <v>2025</v>
      </c>
      <c r="B336" s="14" t="s">
        <v>42</v>
      </c>
      <c r="C336" s="22" t="e">
        <f>NA()</f>
        <v>#N/A</v>
      </c>
      <c r="D336" s="13">
        <v>0</v>
      </c>
      <c r="E336" s="13">
        <v>1724</v>
      </c>
      <c r="F336" s="13">
        <v>1855</v>
      </c>
      <c r="H336" s="36"/>
      <c r="I336" s="37"/>
      <c r="J336" s="36"/>
      <c r="K336" s="36"/>
      <c r="L336" s="35"/>
      <c r="M336" s="35"/>
    </row>
    <row r="337" spans="1:13" x14ac:dyDescent="0.3">
      <c r="A337" s="13">
        <v>2025</v>
      </c>
      <c r="B337" s="14" t="s">
        <v>43</v>
      </c>
      <c r="C337" s="22" t="e">
        <f>NA()</f>
        <v>#N/A</v>
      </c>
      <c r="D337" s="13">
        <v>0</v>
      </c>
      <c r="E337" s="13">
        <v>19</v>
      </c>
      <c r="F337" s="13">
        <v>14</v>
      </c>
      <c r="H337" s="36"/>
      <c r="I337" s="37"/>
      <c r="J337" s="36"/>
      <c r="K337" s="36"/>
      <c r="L337" s="35"/>
      <c r="M337" s="35"/>
    </row>
    <row r="338" spans="1:13" x14ac:dyDescent="0.3">
      <c r="A338" s="13">
        <v>2026</v>
      </c>
      <c r="B338" s="14" t="s">
        <v>77</v>
      </c>
      <c r="C338" s="22" t="e">
        <f>NA()</f>
        <v>#N/A</v>
      </c>
      <c r="D338" s="13">
        <v>0</v>
      </c>
      <c r="E338" s="13">
        <v>553</v>
      </c>
      <c r="F338" s="13">
        <v>290</v>
      </c>
      <c r="H338" s="36"/>
      <c r="I338" s="37"/>
      <c r="J338" s="36"/>
      <c r="K338" s="36"/>
      <c r="L338" s="35"/>
      <c r="M338" s="35"/>
    </row>
    <row r="339" spans="1:13" x14ac:dyDescent="0.3">
      <c r="A339" s="13">
        <v>2026</v>
      </c>
      <c r="B339" s="14" t="s">
        <v>35</v>
      </c>
      <c r="C339" s="22" t="e">
        <f>NA()</f>
        <v>#N/A</v>
      </c>
      <c r="D339" s="13">
        <v>0</v>
      </c>
      <c r="E339" s="13">
        <v>455</v>
      </c>
      <c r="F339" s="13">
        <v>227</v>
      </c>
      <c r="H339" s="36"/>
      <c r="I339" s="37"/>
      <c r="J339" s="36"/>
      <c r="K339" s="36"/>
      <c r="L339" s="35"/>
      <c r="M339" s="35"/>
    </row>
    <row r="340" spans="1:13" x14ac:dyDescent="0.3">
      <c r="A340" s="13">
        <v>2026</v>
      </c>
      <c r="B340" s="14" t="s">
        <v>75</v>
      </c>
      <c r="C340" s="22" t="e">
        <f>NA()</f>
        <v>#N/A</v>
      </c>
      <c r="D340" s="13">
        <v>0</v>
      </c>
      <c r="E340" s="13">
        <v>152</v>
      </c>
      <c r="F340" s="13">
        <v>-61</v>
      </c>
      <c r="H340" s="36"/>
      <c r="I340" s="37"/>
      <c r="J340" s="36"/>
      <c r="K340" s="36"/>
      <c r="L340" s="35"/>
      <c r="M340" s="35"/>
    </row>
    <row r="341" spans="1:13" x14ac:dyDescent="0.3">
      <c r="A341" s="13">
        <v>2026</v>
      </c>
      <c r="B341" s="14" t="s">
        <v>17</v>
      </c>
      <c r="C341" s="22" t="e">
        <f>NA()</f>
        <v>#N/A</v>
      </c>
      <c r="D341" s="13">
        <v>0</v>
      </c>
      <c r="E341" s="13">
        <v>1333</v>
      </c>
      <c r="F341" s="13">
        <v>1153</v>
      </c>
      <c r="H341" s="36"/>
      <c r="I341" s="37"/>
      <c r="J341" s="36"/>
      <c r="K341" s="36"/>
      <c r="L341" s="35"/>
      <c r="M341" s="35"/>
    </row>
    <row r="342" spans="1:13" x14ac:dyDescent="0.3">
      <c r="A342" s="13">
        <v>2026</v>
      </c>
      <c r="B342" s="14" t="s">
        <v>36</v>
      </c>
      <c r="C342" s="22" t="e">
        <f>NA()</f>
        <v>#N/A</v>
      </c>
      <c r="D342" s="13">
        <v>0</v>
      </c>
      <c r="E342" s="13">
        <v>948</v>
      </c>
      <c r="F342" s="13">
        <v>967</v>
      </c>
      <c r="H342" s="36"/>
      <c r="I342" s="37"/>
      <c r="J342" s="36"/>
      <c r="K342" s="36"/>
      <c r="L342" s="35"/>
      <c r="M342" s="35"/>
    </row>
    <row r="343" spans="1:13" x14ac:dyDescent="0.3">
      <c r="A343" s="13">
        <v>2026</v>
      </c>
      <c r="B343" s="14" t="s">
        <v>37</v>
      </c>
      <c r="C343" s="22" t="e">
        <f>NA()</f>
        <v>#N/A</v>
      </c>
      <c r="D343" s="13">
        <v>0</v>
      </c>
      <c r="E343" s="13">
        <v>2989</v>
      </c>
      <c r="F343" s="13">
        <v>3084</v>
      </c>
      <c r="H343" s="36"/>
      <c r="I343" s="37"/>
      <c r="J343" s="36"/>
      <c r="K343" s="36"/>
      <c r="L343" s="35"/>
      <c r="M343" s="35"/>
    </row>
    <row r="344" spans="1:13" x14ac:dyDescent="0.3">
      <c r="A344" s="13">
        <v>2026</v>
      </c>
      <c r="B344" s="14" t="s">
        <v>78</v>
      </c>
      <c r="C344" s="22" t="e">
        <f>NA()</f>
        <v>#N/A</v>
      </c>
      <c r="D344" s="13">
        <v>0</v>
      </c>
      <c r="E344" s="13">
        <v>898</v>
      </c>
      <c r="F344" s="13">
        <v>740</v>
      </c>
      <c r="H344" s="36"/>
      <c r="I344" s="37"/>
      <c r="J344" s="36"/>
      <c r="K344" s="36"/>
      <c r="L344" s="35"/>
      <c r="M344" s="35"/>
    </row>
    <row r="345" spans="1:13" x14ac:dyDescent="0.3">
      <c r="A345" s="13">
        <v>2026</v>
      </c>
      <c r="B345" s="14" t="s">
        <v>19</v>
      </c>
      <c r="C345" s="22" t="e">
        <f>NA()</f>
        <v>#N/A</v>
      </c>
      <c r="D345" s="13">
        <v>0</v>
      </c>
      <c r="E345" s="13">
        <v>730</v>
      </c>
      <c r="F345" s="13">
        <v>355</v>
      </c>
      <c r="H345" s="36"/>
      <c r="I345" s="37"/>
      <c r="J345" s="36"/>
      <c r="K345" s="36"/>
      <c r="L345" s="35"/>
      <c r="M345" s="35"/>
    </row>
    <row r="346" spans="1:13" x14ac:dyDescent="0.3">
      <c r="A346" s="13">
        <v>2026</v>
      </c>
      <c r="B346" s="14" t="s">
        <v>38</v>
      </c>
      <c r="C346" s="22" t="e">
        <f>NA()</f>
        <v>#N/A</v>
      </c>
      <c r="D346" s="13">
        <v>0</v>
      </c>
      <c r="E346" s="13">
        <v>714</v>
      </c>
      <c r="F346" s="13">
        <v>121</v>
      </c>
      <c r="H346" s="36"/>
      <c r="I346" s="37"/>
      <c r="J346" s="36"/>
      <c r="K346" s="36"/>
      <c r="L346" s="35"/>
      <c r="M346" s="35"/>
    </row>
    <row r="347" spans="1:13" x14ac:dyDescent="0.3">
      <c r="A347" s="13">
        <v>2026</v>
      </c>
      <c r="B347" s="14" t="s">
        <v>39</v>
      </c>
      <c r="C347" s="22" t="e">
        <f>NA()</f>
        <v>#N/A</v>
      </c>
      <c r="D347" s="13">
        <v>0</v>
      </c>
      <c r="E347" s="13">
        <v>4866</v>
      </c>
      <c r="F347" s="13">
        <v>6633</v>
      </c>
      <c r="H347" s="36"/>
      <c r="I347" s="37"/>
      <c r="J347" s="36"/>
      <c r="K347" s="36"/>
      <c r="L347" s="35"/>
      <c r="M347" s="35"/>
    </row>
    <row r="348" spans="1:13" x14ac:dyDescent="0.3">
      <c r="A348" s="13">
        <v>2026</v>
      </c>
      <c r="B348" s="14" t="s">
        <v>40</v>
      </c>
      <c r="C348" s="22" t="e">
        <f>NA()</f>
        <v>#N/A</v>
      </c>
      <c r="D348" s="13">
        <v>0</v>
      </c>
      <c r="E348" s="13">
        <v>95</v>
      </c>
      <c r="F348" s="13">
        <v>77</v>
      </c>
      <c r="H348" s="36"/>
      <c r="I348" s="37"/>
      <c r="J348" s="36"/>
      <c r="K348" s="36"/>
      <c r="L348" s="35"/>
      <c r="M348" s="35"/>
    </row>
    <row r="349" spans="1:13" x14ac:dyDescent="0.3">
      <c r="A349" s="13">
        <v>2026</v>
      </c>
      <c r="B349" s="14" t="s">
        <v>41</v>
      </c>
      <c r="C349" s="22" t="e">
        <f>NA()</f>
        <v>#N/A</v>
      </c>
      <c r="D349" s="13">
        <v>0</v>
      </c>
      <c r="E349" s="13">
        <v>15</v>
      </c>
      <c r="F349" s="13">
        <v>31</v>
      </c>
      <c r="H349" s="36"/>
      <c r="I349" s="37"/>
      <c r="J349" s="36"/>
      <c r="K349" s="36"/>
      <c r="L349" s="35"/>
      <c r="M349" s="35"/>
    </row>
    <row r="350" spans="1:13" x14ac:dyDescent="0.3">
      <c r="A350" s="13">
        <v>2026</v>
      </c>
      <c r="B350" s="14" t="s">
        <v>42</v>
      </c>
      <c r="C350" s="22" t="e">
        <f>NA()</f>
        <v>#N/A</v>
      </c>
      <c r="D350" s="13">
        <v>0</v>
      </c>
      <c r="E350" s="13">
        <v>1733</v>
      </c>
      <c r="F350" s="13">
        <v>1872</v>
      </c>
      <c r="H350" s="36"/>
      <c r="I350" s="37"/>
      <c r="J350" s="36"/>
      <c r="K350" s="36"/>
      <c r="L350" s="35"/>
      <c r="M350" s="35"/>
    </row>
    <row r="351" spans="1:13" x14ac:dyDescent="0.3">
      <c r="A351" s="13">
        <v>2026</v>
      </c>
      <c r="B351" s="14" t="s">
        <v>43</v>
      </c>
      <c r="C351" s="22" t="e">
        <f>NA()</f>
        <v>#N/A</v>
      </c>
      <c r="D351" s="13">
        <v>0</v>
      </c>
      <c r="E351" s="13">
        <v>19</v>
      </c>
      <c r="F351" s="13">
        <v>11</v>
      </c>
      <c r="H351" s="36"/>
      <c r="I351" s="37"/>
      <c r="J351" s="36"/>
      <c r="K351" s="36"/>
      <c r="L351" s="35"/>
      <c r="M351" s="35"/>
    </row>
    <row r="352" spans="1:13" x14ac:dyDescent="0.3">
      <c r="A352" s="13">
        <v>2027</v>
      </c>
      <c r="B352" s="14" t="s">
        <v>77</v>
      </c>
      <c r="C352" s="22" t="e">
        <f>NA()</f>
        <v>#N/A</v>
      </c>
      <c r="D352" s="13">
        <v>0</v>
      </c>
      <c r="E352" s="13">
        <v>563</v>
      </c>
      <c r="F352" s="13">
        <v>289</v>
      </c>
      <c r="H352" s="36"/>
      <c r="I352" s="37"/>
      <c r="J352" s="36"/>
      <c r="K352" s="36"/>
      <c r="L352" s="35"/>
      <c r="M352" s="35"/>
    </row>
    <row r="353" spans="1:13" x14ac:dyDescent="0.3">
      <c r="A353" s="13">
        <v>2027</v>
      </c>
      <c r="B353" s="14" t="s">
        <v>35</v>
      </c>
      <c r="C353" s="22" t="e">
        <f>NA()</f>
        <v>#N/A</v>
      </c>
      <c r="D353" s="13">
        <v>0</v>
      </c>
      <c r="E353" s="13">
        <v>464</v>
      </c>
      <c r="F353" s="13">
        <v>229</v>
      </c>
      <c r="H353" s="36"/>
      <c r="I353" s="37"/>
      <c r="J353" s="36"/>
      <c r="K353" s="36"/>
      <c r="L353" s="35"/>
      <c r="M353" s="35"/>
    </row>
    <row r="354" spans="1:13" x14ac:dyDescent="0.3">
      <c r="A354" s="13">
        <v>2027</v>
      </c>
      <c r="B354" s="14" t="s">
        <v>75</v>
      </c>
      <c r="C354" s="22" t="e">
        <f>NA()</f>
        <v>#N/A</v>
      </c>
      <c r="D354" s="13">
        <v>0</v>
      </c>
      <c r="E354" s="13">
        <v>160</v>
      </c>
      <c r="F354" s="13">
        <v>-66</v>
      </c>
      <c r="H354" s="36"/>
      <c r="I354" s="37"/>
      <c r="J354" s="36"/>
      <c r="K354" s="36"/>
      <c r="L354" s="35"/>
      <c r="M354" s="35"/>
    </row>
    <row r="355" spans="1:13" x14ac:dyDescent="0.3">
      <c r="A355" s="13">
        <v>2027</v>
      </c>
      <c r="B355" s="14" t="s">
        <v>17</v>
      </c>
      <c r="C355" s="22" t="e">
        <f>NA()</f>
        <v>#N/A</v>
      </c>
      <c r="D355" s="13">
        <v>0</v>
      </c>
      <c r="E355" s="13">
        <v>1341</v>
      </c>
      <c r="F355" s="13">
        <v>1137</v>
      </c>
      <c r="H355" s="36"/>
      <c r="I355" s="37"/>
      <c r="J355" s="36"/>
      <c r="K355" s="36"/>
      <c r="L355" s="35"/>
      <c r="M355" s="35"/>
    </row>
    <row r="356" spans="1:13" x14ac:dyDescent="0.3">
      <c r="A356" s="13">
        <v>2027</v>
      </c>
      <c r="B356" s="14" t="s">
        <v>36</v>
      </c>
      <c r="C356" s="22" t="e">
        <f>NA()</f>
        <v>#N/A</v>
      </c>
      <c r="D356" s="13">
        <v>0</v>
      </c>
      <c r="E356" s="13">
        <v>946</v>
      </c>
      <c r="F356" s="13">
        <v>963</v>
      </c>
      <c r="H356" s="36"/>
      <c r="I356" s="37"/>
      <c r="J356" s="36"/>
      <c r="K356" s="36"/>
      <c r="L356" s="35"/>
      <c r="M356" s="35"/>
    </row>
    <row r="357" spans="1:13" x14ac:dyDescent="0.3">
      <c r="A357" s="13">
        <v>2027</v>
      </c>
      <c r="B357" s="14" t="s">
        <v>37</v>
      </c>
      <c r="C357" s="22" t="e">
        <f>NA()</f>
        <v>#N/A</v>
      </c>
      <c r="D357" s="13">
        <v>0</v>
      </c>
      <c r="E357" s="13">
        <v>2963</v>
      </c>
      <c r="F357" s="13">
        <v>3069</v>
      </c>
      <c r="H357" s="36"/>
      <c r="I357" s="37"/>
      <c r="J357" s="36"/>
      <c r="K357" s="36"/>
      <c r="L357" s="35"/>
      <c r="M357" s="35"/>
    </row>
    <row r="358" spans="1:13" x14ac:dyDescent="0.3">
      <c r="A358" s="13">
        <v>2027</v>
      </c>
      <c r="B358" s="14" t="s">
        <v>78</v>
      </c>
      <c r="C358" s="22" t="e">
        <f>NA()</f>
        <v>#N/A</v>
      </c>
      <c r="D358" s="13">
        <v>0</v>
      </c>
      <c r="E358" s="13">
        <v>941</v>
      </c>
      <c r="F358" s="13">
        <v>772</v>
      </c>
      <c r="H358" s="36"/>
      <c r="I358" s="37"/>
      <c r="J358" s="36"/>
      <c r="K358" s="36"/>
      <c r="L358" s="35"/>
      <c r="M358" s="35"/>
    </row>
    <row r="359" spans="1:13" x14ac:dyDescent="0.3">
      <c r="A359" s="13">
        <v>2027</v>
      </c>
      <c r="B359" s="14" t="s">
        <v>19</v>
      </c>
      <c r="C359" s="22" t="e">
        <f>NA()</f>
        <v>#N/A</v>
      </c>
      <c r="D359" s="13">
        <v>0</v>
      </c>
      <c r="E359" s="13">
        <v>720</v>
      </c>
      <c r="F359" s="13">
        <v>335</v>
      </c>
      <c r="H359" s="36"/>
      <c r="I359" s="37"/>
      <c r="J359" s="36"/>
      <c r="K359" s="36"/>
      <c r="L359" s="35"/>
      <c r="M359" s="35"/>
    </row>
    <row r="360" spans="1:13" x14ac:dyDescent="0.3">
      <c r="A360" s="13">
        <v>2027</v>
      </c>
      <c r="B360" s="14" t="s">
        <v>38</v>
      </c>
      <c r="C360" s="22" t="e">
        <f>NA()</f>
        <v>#N/A</v>
      </c>
      <c r="D360" s="13">
        <v>0</v>
      </c>
      <c r="E360" s="13">
        <v>726</v>
      </c>
      <c r="F360" s="13">
        <v>109</v>
      </c>
      <c r="H360" s="36"/>
      <c r="I360" s="37"/>
      <c r="J360" s="36"/>
      <c r="K360" s="36"/>
      <c r="L360" s="35"/>
      <c r="M360" s="35"/>
    </row>
    <row r="361" spans="1:13" x14ac:dyDescent="0.3">
      <c r="A361" s="13">
        <v>2027</v>
      </c>
      <c r="B361" s="14" t="s">
        <v>39</v>
      </c>
      <c r="C361" s="22" t="e">
        <f>NA()</f>
        <v>#N/A</v>
      </c>
      <c r="D361" s="13">
        <v>0</v>
      </c>
      <c r="E361" s="13">
        <v>4797</v>
      </c>
      <c r="F361" s="13">
        <v>6686</v>
      </c>
      <c r="H361" s="36"/>
      <c r="I361" s="37"/>
      <c r="J361" s="36"/>
      <c r="K361" s="36"/>
      <c r="L361" s="35"/>
      <c r="M361" s="35"/>
    </row>
    <row r="362" spans="1:13" x14ac:dyDescent="0.3">
      <c r="A362" s="13">
        <v>2027</v>
      </c>
      <c r="B362" s="14" t="s">
        <v>40</v>
      </c>
      <c r="C362" s="22" t="e">
        <f>NA()</f>
        <v>#N/A</v>
      </c>
      <c r="D362" s="13">
        <v>0</v>
      </c>
      <c r="E362" s="13">
        <v>95</v>
      </c>
      <c r="F362" s="13">
        <v>73</v>
      </c>
      <c r="H362" s="36"/>
      <c r="I362" s="37"/>
      <c r="J362" s="36"/>
      <c r="K362" s="36"/>
      <c r="L362" s="35"/>
      <c r="M362" s="35"/>
    </row>
    <row r="363" spans="1:13" x14ac:dyDescent="0.3">
      <c r="A363" s="13">
        <v>2027</v>
      </c>
      <c r="B363" s="14" t="s">
        <v>41</v>
      </c>
      <c r="C363" s="22" t="e">
        <f>NA()</f>
        <v>#N/A</v>
      </c>
      <c r="D363" s="13">
        <v>0</v>
      </c>
      <c r="E363" s="13">
        <v>15</v>
      </c>
      <c r="F363" s="13">
        <v>31</v>
      </c>
      <c r="H363" s="36"/>
      <c r="I363" s="37"/>
      <c r="J363" s="36"/>
      <c r="K363" s="36"/>
      <c r="L363" s="35"/>
      <c r="M363" s="35"/>
    </row>
    <row r="364" spans="1:13" x14ac:dyDescent="0.3">
      <c r="A364" s="13">
        <v>2027</v>
      </c>
      <c r="B364" s="14" t="s">
        <v>42</v>
      </c>
      <c r="C364" s="22" t="e">
        <f>NA()</f>
        <v>#N/A</v>
      </c>
      <c r="D364" s="13">
        <v>0</v>
      </c>
      <c r="E364" s="13">
        <v>1745</v>
      </c>
      <c r="F364" s="13">
        <v>1860</v>
      </c>
      <c r="H364" s="36"/>
      <c r="I364" s="37"/>
      <c r="J364" s="36"/>
      <c r="K364" s="36"/>
      <c r="L364" s="35"/>
      <c r="M364" s="35"/>
    </row>
    <row r="365" spans="1:13" x14ac:dyDescent="0.3">
      <c r="A365" s="13">
        <v>2027</v>
      </c>
      <c r="B365" s="14" t="s">
        <v>43</v>
      </c>
      <c r="C365" s="22" t="e">
        <f>NA()</f>
        <v>#N/A</v>
      </c>
      <c r="D365" s="13">
        <v>0</v>
      </c>
      <c r="E365" s="13">
        <v>24</v>
      </c>
      <c r="F365" s="13">
        <v>13</v>
      </c>
      <c r="H365" s="36"/>
      <c r="I365" s="37"/>
      <c r="J365" s="36"/>
      <c r="K365" s="36"/>
      <c r="L365" s="35"/>
      <c r="M365" s="35"/>
    </row>
    <row r="366" spans="1:13" x14ac:dyDescent="0.3">
      <c r="A366" s="13">
        <v>2028</v>
      </c>
      <c r="B366" s="14" t="s">
        <v>77</v>
      </c>
      <c r="C366" s="22" t="e">
        <f>NA()</f>
        <v>#N/A</v>
      </c>
      <c r="D366" s="13">
        <v>0</v>
      </c>
      <c r="E366" s="13">
        <v>575</v>
      </c>
      <c r="F366" s="13">
        <v>295</v>
      </c>
      <c r="H366" s="36"/>
      <c r="I366" s="37"/>
      <c r="J366" s="36"/>
      <c r="K366" s="36"/>
      <c r="L366" s="35"/>
      <c r="M366" s="35"/>
    </row>
    <row r="367" spans="1:13" x14ac:dyDescent="0.3">
      <c r="A367" s="13">
        <v>2028</v>
      </c>
      <c r="B367" s="14" t="s">
        <v>35</v>
      </c>
      <c r="C367" s="22" t="e">
        <f>NA()</f>
        <v>#N/A</v>
      </c>
      <c r="D367" s="13">
        <v>0</v>
      </c>
      <c r="E367" s="13">
        <v>472</v>
      </c>
      <c r="F367" s="13">
        <v>235</v>
      </c>
      <c r="H367" s="36"/>
      <c r="I367" s="37"/>
      <c r="J367" s="36"/>
      <c r="K367" s="36"/>
      <c r="L367" s="35"/>
      <c r="M367" s="35"/>
    </row>
    <row r="368" spans="1:13" x14ac:dyDescent="0.3">
      <c r="A368" s="13">
        <v>2028</v>
      </c>
      <c r="B368" s="14" t="s">
        <v>75</v>
      </c>
      <c r="C368" s="22" t="e">
        <f>NA()</f>
        <v>#N/A</v>
      </c>
      <c r="D368" s="13">
        <v>0</v>
      </c>
      <c r="E368" s="13">
        <v>166</v>
      </c>
      <c r="F368" s="13">
        <v>-72</v>
      </c>
      <c r="H368" s="36"/>
      <c r="I368" s="37"/>
      <c r="J368" s="36"/>
      <c r="K368" s="36"/>
      <c r="L368" s="35"/>
      <c r="M368" s="35"/>
    </row>
    <row r="369" spans="1:13" x14ac:dyDescent="0.3">
      <c r="A369" s="13">
        <v>2028</v>
      </c>
      <c r="B369" s="14" t="s">
        <v>17</v>
      </c>
      <c r="C369" s="22" t="e">
        <f>NA()</f>
        <v>#N/A</v>
      </c>
      <c r="D369" s="13">
        <v>0</v>
      </c>
      <c r="E369" s="13">
        <v>1337</v>
      </c>
      <c r="F369" s="13">
        <v>1138</v>
      </c>
      <c r="H369" s="36"/>
      <c r="I369" s="37"/>
      <c r="J369" s="36"/>
      <c r="K369" s="36"/>
      <c r="L369" s="35"/>
      <c r="M369" s="35"/>
    </row>
    <row r="370" spans="1:13" x14ac:dyDescent="0.3">
      <c r="A370" s="13">
        <v>2028</v>
      </c>
      <c r="B370" s="14" t="s">
        <v>36</v>
      </c>
      <c r="C370" s="22" t="e">
        <f>NA()</f>
        <v>#N/A</v>
      </c>
      <c r="D370" s="13">
        <v>0</v>
      </c>
      <c r="E370" s="13">
        <v>959</v>
      </c>
      <c r="F370" s="13">
        <v>952</v>
      </c>
      <c r="H370" s="36"/>
      <c r="I370" s="37"/>
      <c r="J370" s="36"/>
      <c r="K370" s="36"/>
      <c r="L370" s="35"/>
      <c r="M370" s="35"/>
    </row>
    <row r="371" spans="1:13" x14ac:dyDescent="0.3">
      <c r="A371" s="13">
        <v>2028</v>
      </c>
      <c r="B371" s="14" t="s">
        <v>37</v>
      </c>
      <c r="C371" s="22" t="e">
        <f>NA()</f>
        <v>#N/A</v>
      </c>
      <c r="D371" s="13">
        <v>0</v>
      </c>
      <c r="E371" s="13">
        <v>2945</v>
      </c>
      <c r="F371" s="13">
        <v>3046</v>
      </c>
      <c r="H371" s="36"/>
      <c r="I371" s="37"/>
      <c r="J371" s="36"/>
      <c r="K371" s="36"/>
      <c r="L371" s="35"/>
      <c r="M371" s="35"/>
    </row>
    <row r="372" spans="1:13" x14ac:dyDescent="0.3">
      <c r="A372" s="13">
        <v>2028</v>
      </c>
      <c r="B372" s="14" t="s">
        <v>78</v>
      </c>
      <c r="C372" s="22" t="e">
        <f>NA()</f>
        <v>#N/A</v>
      </c>
      <c r="D372" s="13">
        <v>0</v>
      </c>
      <c r="E372" s="13">
        <v>955</v>
      </c>
      <c r="F372" s="13">
        <v>764</v>
      </c>
      <c r="H372" s="36"/>
      <c r="I372" s="37"/>
      <c r="J372" s="36"/>
      <c r="K372" s="36"/>
      <c r="L372" s="35"/>
      <c r="M372" s="35"/>
    </row>
    <row r="373" spans="1:13" x14ac:dyDescent="0.3">
      <c r="A373" s="13">
        <v>2028</v>
      </c>
      <c r="B373" s="14" t="s">
        <v>19</v>
      </c>
      <c r="C373" s="22" t="e">
        <f>NA()</f>
        <v>#N/A</v>
      </c>
      <c r="D373" s="13">
        <v>0</v>
      </c>
      <c r="E373" s="13">
        <v>737</v>
      </c>
      <c r="F373" s="13">
        <v>335</v>
      </c>
      <c r="H373" s="36"/>
      <c r="I373" s="37"/>
      <c r="J373" s="36"/>
      <c r="K373" s="36"/>
      <c r="L373" s="35"/>
      <c r="M373" s="35"/>
    </row>
    <row r="374" spans="1:13" x14ac:dyDescent="0.3">
      <c r="A374" s="13">
        <v>2028</v>
      </c>
      <c r="B374" s="14" t="s">
        <v>38</v>
      </c>
      <c r="C374" s="22" t="e">
        <f>NA()</f>
        <v>#N/A</v>
      </c>
      <c r="D374" s="13">
        <v>0</v>
      </c>
      <c r="E374" s="13">
        <v>722</v>
      </c>
      <c r="F374" s="13">
        <v>97</v>
      </c>
      <c r="H374" s="36"/>
      <c r="I374" s="37"/>
      <c r="J374" s="36"/>
      <c r="K374" s="36"/>
      <c r="L374" s="35"/>
      <c r="M374" s="35"/>
    </row>
    <row r="375" spans="1:13" x14ac:dyDescent="0.3">
      <c r="A375" s="13">
        <v>2028</v>
      </c>
      <c r="B375" s="14" t="s">
        <v>39</v>
      </c>
      <c r="C375" s="22" t="e">
        <f>NA()</f>
        <v>#N/A</v>
      </c>
      <c r="D375" s="13">
        <v>0</v>
      </c>
      <c r="E375" s="13">
        <v>4739</v>
      </c>
      <c r="F375" s="13">
        <v>6706</v>
      </c>
      <c r="H375" s="36"/>
      <c r="I375" s="37"/>
      <c r="J375" s="36"/>
      <c r="K375" s="36"/>
      <c r="L375" s="35"/>
      <c r="M375" s="35"/>
    </row>
    <row r="376" spans="1:13" x14ac:dyDescent="0.3">
      <c r="A376" s="13">
        <v>2028</v>
      </c>
      <c r="B376" s="14" t="s">
        <v>40</v>
      </c>
      <c r="C376" s="22" t="e">
        <f>NA()</f>
        <v>#N/A</v>
      </c>
      <c r="D376" s="13">
        <v>0</v>
      </c>
      <c r="E376" s="13">
        <v>98</v>
      </c>
      <c r="F376" s="13">
        <v>75</v>
      </c>
      <c r="H376" s="36"/>
      <c r="I376" s="37"/>
      <c r="J376" s="36"/>
      <c r="K376" s="36"/>
      <c r="L376" s="35"/>
      <c r="M376" s="35"/>
    </row>
    <row r="377" spans="1:13" x14ac:dyDescent="0.3">
      <c r="A377" s="13">
        <v>2028</v>
      </c>
      <c r="B377" s="14" t="s">
        <v>41</v>
      </c>
      <c r="C377" s="22" t="e">
        <f>NA()</f>
        <v>#N/A</v>
      </c>
      <c r="D377" s="13">
        <v>0</v>
      </c>
      <c r="E377" s="13">
        <v>17</v>
      </c>
      <c r="F377" s="13">
        <v>36</v>
      </c>
      <c r="H377" s="36"/>
      <c r="I377" s="37"/>
      <c r="J377" s="36"/>
      <c r="K377" s="36"/>
      <c r="L377" s="35"/>
      <c r="M377" s="35"/>
    </row>
    <row r="378" spans="1:13" x14ac:dyDescent="0.3">
      <c r="A378" s="13">
        <v>2028</v>
      </c>
      <c r="B378" s="14" t="s">
        <v>42</v>
      </c>
      <c r="C378" s="22" t="e">
        <f>NA()</f>
        <v>#N/A</v>
      </c>
      <c r="D378" s="13">
        <v>0</v>
      </c>
      <c r="E378" s="13">
        <v>1748</v>
      </c>
      <c r="F378" s="13">
        <v>1874</v>
      </c>
      <c r="H378" s="36"/>
      <c r="I378" s="37"/>
      <c r="J378" s="36"/>
      <c r="K378" s="36"/>
      <c r="L378" s="35"/>
      <c r="M378" s="35"/>
    </row>
    <row r="379" spans="1:13" x14ac:dyDescent="0.3">
      <c r="A379" s="13">
        <v>2028</v>
      </c>
      <c r="B379" s="14" t="s">
        <v>43</v>
      </c>
      <c r="C379" s="22" t="e">
        <f>NA()</f>
        <v>#N/A</v>
      </c>
      <c r="D379" s="13">
        <v>0</v>
      </c>
      <c r="E379" s="13">
        <v>30</v>
      </c>
      <c r="F379" s="13">
        <v>19</v>
      </c>
      <c r="H379" s="36"/>
      <c r="I379" s="37"/>
      <c r="J379" s="36"/>
      <c r="K379" s="36"/>
      <c r="L379" s="35"/>
      <c r="M379" s="35"/>
    </row>
    <row r="380" spans="1:13" x14ac:dyDescent="0.3">
      <c r="A380" s="13">
        <v>2029</v>
      </c>
      <c r="B380" s="14" t="s">
        <v>77</v>
      </c>
      <c r="C380" s="22" t="e">
        <f>NA()</f>
        <v>#N/A</v>
      </c>
      <c r="D380" s="13">
        <v>0</v>
      </c>
      <c r="E380" s="13">
        <v>567</v>
      </c>
      <c r="F380" s="13">
        <v>281</v>
      </c>
      <c r="H380" s="36"/>
      <c r="I380" s="37"/>
      <c r="J380" s="36"/>
      <c r="K380" s="36"/>
      <c r="L380" s="35"/>
      <c r="M380" s="35"/>
    </row>
    <row r="381" spans="1:13" x14ac:dyDescent="0.3">
      <c r="A381" s="13">
        <v>2029</v>
      </c>
      <c r="B381" s="14" t="s">
        <v>35</v>
      </c>
      <c r="C381" s="22" t="e">
        <f>NA()</f>
        <v>#N/A</v>
      </c>
      <c r="D381" s="13">
        <v>0</v>
      </c>
      <c r="E381" s="13">
        <v>473</v>
      </c>
      <c r="F381" s="13">
        <v>228</v>
      </c>
      <c r="H381" s="36"/>
      <c r="I381" s="37"/>
      <c r="J381" s="36"/>
      <c r="K381" s="36"/>
      <c r="L381" s="35"/>
      <c r="M381" s="35"/>
    </row>
    <row r="382" spans="1:13" x14ac:dyDescent="0.3">
      <c r="A382" s="13">
        <v>2029</v>
      </c>
      <c r="B382" s="14" t="s">
        <v>75</v>
      </c>
      <c r="C382" s="22" t="e">
        <f>NA()</f>
        <v>#N/A</v>
      </c>
      <c r="D382" s="13">
        <v>0</v>
      </c>
      <c r="E382" s="13">
        <v>177</v>
      </c>
      <c r="F382" s="13">
        <v>-76</v>
      </c>
      <c r="H382" s="36"/>
      <c r="I382" s="37"/>
      <c r="J382" s="36"/>
      <c r="K382" s="36"/>
      <c r="L382" s="35"/>
      <c r="M382" s="35"/>
    </row>
    <row r="383" spans="1:13" x14ac:dyDescent="0.3">
      <c r="A383" s="13">
        <v>2029</v>
      </c>
      <c r="B383" s="14" t="s">
        <v>17</v>
      </c>
      <c r="C383" s="22" t="e">
        <f>NA()</f>
        <v>#N/A</v>
      </c>
      <c r="D383" s="13">
        <v>0</v>
      </c>
      <c r="E383" s="13">
        <v>1357</v>
      </c>
      <c r="F383" s="13">
        <v>1136</v>
      </c>
      <c r="H383" s="36"/>
      <c r="I383" s="37"/>
      <c r="J383" s="36"/>
      <c r="K383" s="36"/>
      <c r="L383" s="35"/>
      <c r="M383" s="35"/>
    </row>
    <row r="384" spans="1:13" x14ac:dyDescent="0.3">
      <c r="A384" s="13">
        <v>2029</v>
      </c>
      <c r="B384" s="14" t="s">
        <v>36</v>
      </c>
      <c r="C384" s="22" t="e">
        <f>NA()</f>
        <v>#N/A</v>
      </c>
      <c r="D384" s="13">
        <v>0</v>
      </c>
      <c r="E384" s="13">
        <v>970</v>
      </c>
      <c r="F384" s="13">
        <v>934</v>
      </c>
      <c r="H384" s="36"/>
      <c r="I384" s="37"/>
      <c r="J384" s="36"/>
      <c r="K384" s="36"/>
      <c r="L384" s="35"/>
      <c r="M384" s="35"/>
    </row>
    <row r="385" spans="1:13" x14ac:dyDescent="0.3">
      <c r="A385" s="13">
        <v>2029</v>
      </c>
      <c r="B385" s="14" t="s">
        <v>37</v>
      </c>
      <c r="C385" s="22" t="e">
        <f>NA()</f>
        <v>#N/A</v>
      </c>
      <c r="D385" s="13">
        <v>0</v>
      </c>
      <c r="E385" s="13">
        <v>2923</v>
      </c>
      <c r="F385" s="13">
        <v>3052</v>
      </c>
      <c r="H385" s="36"/>
      <c r="I385" s="37"/>
      <c r="J385" s="36"/>
      <c r="K385" s="36"/>
      <c r="L385" s="35"/>
      <c r="M385" s="35"/>
    </row>
    <row r="386" spans="1:13" x14ac:dyDescent="0.3">
      <c r="A386" s="13">
        <v>2029</v>
      </c>
      <c r="B386" s="14" t="s">
        <v>78</v>
      </c>
      <c r="C386" s="22" t="e">
        <f>NA()</f>
        <v>#N/A</v>
      </c>
      <c r="D386" s="13">
        <v>0</v>
      </c>
      <c r="E386" s="13">
        <v>971</v>
      </c>
      <c r="F386" s="13">
        <v>781</v>
      </c>
      <c r="H386" s="36"/>
      <c r="I386" s="37"/>
      <c r="J386" s="36"/>
      <c r="K386" s="36"/>
      <c r="L386" s="35"/>
      <c r="M386" s="35"/>
    </row>
    <row r="387" spans="1:13" x14ac:dyDescent="0.3">
      <c r="A387" s="13">
        <v>2029</v>
      </c>
      <c r="B387" s="14" t="s">
        <v>19</v>
      </c>
      <c r="C387" s="22" t="e">
        <f>NA()</f>
        <v>#N/A</v>
      </c>
      <c r="D387" s="13">
        <v>0</v>
      </c>
      <c r="E387" s="13">
        <v>754</v>
      </c>
      <c r="F387" s="13">
        <v>337</v>
      </c>
      <c r="H387" s="36"/>
      <c r="I387" s="37"/>
      <c r="J387" s="36"/>
      <c r="K387" s="36"/>
      <c r="L387" s="35"/>
      <c r="M387" s="35"/>
    </row>
    <row r="388" spans="1:13" x14ac:dyDescent="0.3">
      <c r="A388" s="13">
        <v>2029</v>
      </c>
      <c r="B388" s="14" t="s">
        <v>38</v>
      </c>
      <c r="C388" s="22" t="e">
        <f>NA()</f>
        <v>#N/A</v>
      </c>
      <c r="D388" s="13">
        <v>0</v>
      </c>
      <c r="E388" s="13">
        <v>727</v>
      </c>
      <c r="F388" s="13">
        <v>82</v>
      </c>
      <c r="H388" s="36"/>
      <c r="I388" s="37"/>
      <c r="J388" s="36"/>
      <c r="K388" s="36"/>
      <c r="L388" s="35"/>
      <c r="M388" s="35"/>
    </row>
    <row r="389" spans="1:13" x14ac:dyDescent="0.3">
      <c r="A389" s="13">
        <v>2029</v>
      </c>
      <c r="B389" s="14" t="s">
        <v>39</v>
      </c>
      <c r="C389" s="22" t="e">
        <f>NA()</f>
        <v>#N/A</v>
      </c>
      <c r="D389" s="13">
        <v>0</v>
      </c>
      <c r="E389" s="13">
        <v>4674</v>
      </c>
      <c r="F389" s="13">
        <v>6739</v>
      </c>
      <c r="H389" s="36"/>
      <c r="I389" s="37"/>
      <c r="J389" s="36"/>
      <c r="K389" s="36"/>
      <c r="L389" s="35"/>
      <c r="M389" s="35"/>
    </row>
    <row r="390" spans="1:13" x14ac:dyDescent="0.3">
      <c r="A390" s="13">
        <v>2029</v>
      </c>
      <c r="B390" s="14" t="s">
        <v>40</v>
      </c>
      <c r="C390" s="22" t="e">
        <f>NA()</f>
        <v>#N/A</v>
      </c>
      <c r="D390" s="13">
        <v>0</v>
      </c>
      <c r="E390" s="13">
        <v>99</v>
      </c>
      <c r="F390" s="13">
        <v>75</v>
      </c>
      <c r="H390" s="36"/>
      <c r="I390" s="37"/>
      <c r="J390" s="36"/>
      <c r="K390" s="36"/>
      <c r="L390" s="35"/>
      <c r="M390" s="35"/>
    </row>
    <row r="391" spans="1:13" x14ac:dyDescent="0.3">
      <c r="A391" s="13">
        <v>2029</v>
      </c>
      <c r="B391" s="14" t="s">
        <v>41</v>
      </c>
      <c r="C391" s="22" t="e">
        <f>NA()</f>
        <v>#N/A</v>
      </c>
      <c r="D391" s="13">
        <v>0</v>
      </c>
      <c r="E391" s="13">
        <v>16</v>
      </c>
      <c r="F391" s="13">
        <v>36</v>
      </c>
      <c r="H391" s="36"/>
      <c r="I391" s="37"/>
      <c r="J391" s="36"/>
      <c r="K391" s="36"/>
      <c r="L391" s="35"/>
      <c r="M391" s="35"/>
    </row>
    <row r="392" spans="1:13" x14ac:dyDescent="0.3">
      <c r="A392" s="13">
        <v>2029</v>
      </c>
      <c r="B392" s="14" t="s">
        <v>42</v>
      </c>
      <c r="C392" s="22" t="e">
        <f>NA()</f>
        <v>#N/A</v>
      </c>
      <c r="D392" s="13">
        <v>0</v>
      </c>
      <c r="E392" s="13">
        <v>1759</v>
      </c>
      <c r="F392" s="13">
        <v>1878</v>
      </c>
      <c r="H392" s="36"/>
      <c r="I392" s="37"/>
      <c r="J392" s="36"/>
      <c r="K392" s="36"/>
      <c r="L392" s="35"/>
      <c r="M392" s="35"/>
    </row>
    <row r="393" spans="1:13" x14ac:dyDescent="0.3">
      <c r="A393" s="13">
        <v>2029</v>
      </c>
      <c r="B393" s="14" t="s">
        <v>43</v>
      </c>
      <c r="C393" s="22" t="e">
        <f>NA()</f>
        <v>#N/A</v>
      </c>
      <c r="D393" s="13">
        <v>0</v>
      </c>
      <c r="E393" s="13">
        <v>33</v>
      </c>
      <c r="F393" s="13">
        <v>17</v>
      </c>
      <c r="H393" s="36"/>
      <c r="I393" s="37"/>
      <c r="J393" s="36"/>
      <c r="K393" s="36"/>
      <c r="L393" s="35"/>
      <c r="M393" s="35"/>
    </row>
    <row r="394" spans="1:13" x14ac:dyDescent="0.3">
      <c r="A394" s="13">
        <v>2030</v>
      </c>
      <c r="B394" s="14" t="s">
        <v>77</v>
      </c>
      <c r="C394" s="22" t="e">
        <f>NA()</f>
        <v>#N/A</v>
      </c>
      <c r="D394" s="13">
        <v>0</v>
      </c>
      <c r="E394" s="13">
        <v>577</v>
      </c>
      <c r="F394" s="13">
        <v>296</v>
      </c>
      <c r="H394" s="36"/>
      <c r="I394" s="37"/>
      <c r="J394" s="36"/>
      <c r="K394" s="36"/>
      <c r="L394" s="35"/>
      <c r="M394" s="35"/>
    </row>
    <row r="395" spans="1:13" x14ac:dyDescent="0.3">
      <c r="A395" s="13">
        <v>2030</v>
      </c>
      <c r="B395" s="14" t="s">
        <v>35</v>
      </c>
      <c r="C395" s="22" t="e">
        <f>NA()</f>
        <v>#N/A</v>
      </c>
      <c r="D395" s="13">
        <v>0</v>
      </c>
      <c r="E395" s="13">
        <v>474</v>
      </c>
      <c r="F395" s="13">
        <v>219</v>
      </c>
      <c r="H395" s="36"/>
      <c r="I395" s="37"/>
      <c r="J395" s="36"/>
      <c r="K395" s="36"/>
      <c r="L395" s="35"/>
      <c r="M395" s="35"/>
    </row>
    <row r="396" spans="1:13" x14ac:dyDescent="0.3">
      <c r="A396" s="13">
        <v>2030</v>
      </c>
      <c r="B396" s="14" t="s">
        <v>75</v>
      </c>
      <c r="C396" s="22" t="e">
        <f>NA()</f>
        <v>#N/A</v>
      </c>
      <c r="D396" s="13">
        <v>0</v>
      </c>
      <c r="E396" s="13">
        <v>199</v>
      </c>
      <c r="F396" s="13">
        <v>-76</v>
      </c>
      <c r="H396" s="36"/>
      <c r="I396" s="37"/>
      <c r="J396" s="36"/>
      <c r="K396" s="36"/>
      <c r="L396" s="35"/>
      <c r="M396" s="35"/>
    </row>
    <row r="397" spans="1:13" x14ac:dyDescent="0.3">
      <c r="A397" s="13">
        <v>2030</v>
      </c>
      <c r="B397" s="14" t="s">
        <v>17</v>
      </c>
      <c r="C397" s="22" t="e">
        <f>NA()</f>
        <v>#N/A</v>
      </c>
      <c r="D397" s="13">
        <v>0</v>
      </c>
      <c r="E397" s="13">
        <v>1364</v>
      </c>
      <c r="F397" s="13">
        <v>1136</v>
      </c>
      <c r="H397" s="36"/>
      <c r="I397" s="37"/>
      <c r="J397" s="36"/>
      <c r="K397" s="36"/>
      <c r="L397" s="35"/>
      <c r="M397" s="35"/>
    </row>
    <row r="398" spans="1:13" x14ac:dyDescent="0.3">
      <c r="A398" s="13">
        <v>2030</v>
      </c>
      <c r="B398" s="14" t="s">
        <v>36</v>
      </c>
      <c r="C398" s="22" t="e">
        <f>NA()</f>
        <v>#N/A</v>
      </c>
      <c r="D398" s="13">
        <v>0</v>
      </c>
      <c r="E398" s="13">
        <v>958</v>
      </c>
      <c r="F398" s="13">
        <v>921</v>
      </c>
      <c r="H398" s="36"/>
      <c r="I398" s="37"/>
      <c r="J398" s="36"/>
      <c r="K398" s="36"/>
      <c r="L398" s="35"/>
      <c r="M398" s="35"/>
    </row>
    <row r="399" spans="1:13" x14ac:dyDescent="0.3">
      <c r="A399" s="13">
        <v>2030</v>
      </c>
      <c r="B399" s="14" t="s">
        <v>37</v>
      </c>
      <c r="C399" s="22" t="e">
        <f>NA()</f>
        <v>#N/A</v>
      </c>
      <c r="D399" s="13">
        <v>0</v>
      </c>
      <c r="E399" s="13">
        <v>2907</v>
      </c>
      <c r="F399" s="13">
        <v>3061</v>
      </c>
      <c r="H399" s="36"/>
      <c r="I399" s="37"/>
      <c r="J399" s="36"/>
      <c r="K399" s="36"/>
      <c r="L399" s="35"/>
      <c r="M399" s="35"/>
    </row>
    <row r="400" spans="1:13" x14ac:dyDescent="0.3">
      <c r="A400" s="13">
        <v>2030</v>
      </c>
      <c r="B400" s="14" t="s">
        <v>78</v>
      </c>
      <c r="C400" s="22" t="e">
        <f>NA()</f>
        <v>#N/A</v>
      </c>
      <c r="D400" s="13">
        <v>0</v>
      </c>
      <c r="E400" s="13">
        <v>991</v>
      </c>
      <c r="F400" s="13">
        <v>811</v>
      </c>
      <c r="H400" s="36"/>
      <c r="I400" s="37"/>
      <c r="J400" s="36"/>
      <c r="K400" s="36"/>
      <c r="L400" s="35"/>
      <c r="M400" s="35"/>
    </row>
    <row r="401" spans="1:13" x14ac:dyDescent="0.3">
      <c r="A401" s="13">
        <v>2030</v>
      </c>
      <c r="B401" s="14" t="s">
        <v>19</v>
      </c>
      <c r="C401" s="22" t="e">
        <f>NA()</f>
        <v>#N/A</v>
      </c>
      <c r="D401" s="13">
        <v>0</v>
      </c>
      <c r="E401" s="13">
        <v>777</v>
      </c>
      <c r="F401" s="13">
        <v>342</v>
      </c>
      <c r="H401" s="36"/>
      <c r="I401" s="37"/>
      <c r="J401" s="36"/>
      <c r="K401" s="36"/>
      <c r="L401" s="35"/>
      <c r="M401" s="35"/>
    </row>
    <row r="402" spans="1:13" x14ac:dyDescent="0.3">
      <c r="A402" s="13">
        <v>2030</v>
      </c>
      <c r="B402" s="14" t="s">
        <v>38</v>
      </c>
      <c r="C402" s="22" t="e">
        <f>NA()</f>
        <v>#N/A</v>
      </c>
      <c r="D402" s="13">
        <v>0</v>
      </c>
      <c r="E402" s="13">
        <v>714</v>
      </c>
      <c r="F402" s="13">
        <v>77</v>
      </c>
      <c r="H402" s="36"/>
      <c r="I402" s="37"/>
      <c r="J402" s="36"/>
      <c r="K402" s="36"/>
      <c r="L402" s="35"/>
      <c r="M402" s="35"/>
    </row>
    <row r="403" spans="1:13" x14ac:dyDescent="0.3">
      <c r="A403" s="13">
        <v>2030</v>
      </c>
      <c r="B403" s="14" t="s">
        <v>39</v>
      </c>
      <c r="C403" s="22" t="e">
        <f>NA()</f>
        <v>#N/A</v>
      </c>
      <c r="D403" s="13">
        <v>0</v>
      </c>
      <c r="E403" s="13">
        <v>4627</v>
      </c>
      <c r="F403" s="13">
        <v>6720</v>
      </c>
      <c r="H403" s="36"/>
      <c r="I403" s="37"/>
      <c r="J403" s="36"/>
      <c r="K403" s="36"/>
      <c r="L403" s="35"/>
      <c r="M403" s="35"/>
    </row>
    <row r="404" spans="1:13" x14ac:dyDescent="0.3">
      <c r="A404" s="13">
        <v>2030</v>
      </c>
      <c r="B404" s="14" t="s">
        <v>40</v>
      </c>
      <c r="C404" s="22" t="e">
        <f>NA()</f>
        <v>#N/A</v>
      </c>
      <c r="D404" s="13">
        <v>0</v>
      </c>
      <c r="E404" s="13">
        <v>95</v>
      </c>
      <c r="F404" s="13">
        <v>69</v>
      </c>
      <c r="H404" s="36"/>
      <c r="I404" s="37"/>
      <c r="J404" s="36"/>
      <c r="K404" s="36"/>
      <c r="L404" s="35"/>
      <c r="M404" s="35"/>
    </row>
    <row r="405" spans="1:13" x14ac:dyDescent="0.3">
      <c r="A405" s="13">
        <v>2030</v>
      </c>
      <c r="B405" s="14" t="s">
        <v>41</v>
      </c>
      <c r="C405" s="22" t="e">
        <f>NA()</f>
        <v>#N/A</v>
      </c>
      <c r="D405" s="13">
        <v>0</v>
      </c>
      <c r="E405" s="13">
        <v>21</v>
      </c>
      <c r="F405" s="13">
        <v>32</v>
      </c>
      <c r="H405" s="36"/>
      <c r="I405" s="37"/>
      <c r="J405" s="36"/>
      <c r="K405" s="36"/>
      <c r="L405" s="35"/>
      <c r="M405" s="35"/>
    </row>
    <row r="406" spans="1:13" x14ac:dyDescent="0.3">
      <c r="A406" s="13">
        <v>2030</v>
      </c>
      <c r="B406" s="14" t="s">
        <v>42</v>
      </c>
      <c r="C406" s="22" t="e">
        <f>NA()</f>
        <v>#N/A</v>
      </c>
      <c r="D406" s="13">
        <v>0</v>
      </c>
      <c r="E406" s="13">
        <v>1757</v>
      </c>
      <c r="F406" s="13">
        <v>1873</v>
      </c>
      <c r="H406" s="36"/>
      <c r="I406" s="37"/>
      <c r="J406" s="36"/>
      <c r="K406" s="36"/>
      <c r="L406" s="35"/>
      <c r="M406" s="35"/>
    </row>
    <row r="407" spans="1:13" x14ac:dyDescent="0.3">
      <c r="A407" s="13">
        <v>2030</v>
      </c>
      <c r="B407" s="14" t="s">
        <v>43</v>
      </c>
      <c r="C407" s="22" t="e">
        <f>NA()</f>
        <v>#N/A</v>
      </c>
      <c r="D407" s="13">
        <v>0</v>
      </c>
      <c r="E407" s="13">
        <v>39</v>
      </c>
      <c r="F407" s="13">
        <v>19</v>
      </c>
      <c r="H407" s="36"/>
      <c r="I407" s="37"/>
      <c r="J407" s="36"/>
      <c r="K407" s="36"/>
      <c r="L407" s="35"/>
      <c r="M407" s="35"/>
    </row>
    <row r="408" spans="1:13" x14ac:dyDescent="0.3">
      <c r="A408" s="13">
        <v>2031</v>
      </c>
      <c r="B408" s="14" t="s">
        <v>77</v>
      </c>
      <c r="C408" s="22" t="e">
        <f>NA()</f>
        <v>#N/A</v>
      </c>
      <c r="D408" s="13">
        <v>0</v>
      </c>
      <c r="E408" s="13">
        <v>579</v>
      </c>
      <c r="F408" s="13">
        <v>286</v>
      </c>
      <c r="H408" s="36"/>
      <c r="I408" s="37"/>
      <c r="J408" s="36"/>
      <c r="K408" s="36"/>
      <c r="L408" s="35"/>
      <c r="M408" s="35"/>
    </row>
    <row r="409" spans="1:13" x14ac:dyDescent="0.3">
      <c r="A409" s="13">
        <v>2031</v>
      </c>
      <c r="B409" s="14" t="s">
        <v>35</v>
      </c>
      <c r="C409" s="22" t="e">
        <f>NA()</f>
        <v>#N/A</v>
      </c>
      <c r="D409" s="13">
        <v>0</v>
      </c>
      <c r="E409" s="13">
        <v>486</v>
      </c>
      <c r="F409" s="13">
        <v>211</v>
      </c>
      <c r="H409" s="36"/>
      <c r="I409" s="37"/>
      <c r="J409" s="36"/>
      <c r="K409" s="36"/>
      <c r="L409" s="35"/>
      <c r="M409" s="35"/>
    </row>
    <row r="410" spans="1:13" x14ac:dyDescent="0.3">
      <c r="A410" s="13">
        <v>2031</v>
      </c>
      <c r="B410" s="14" t="s">
        <v>75</v>
      </c>
      <c r="C410" s="22" t="e">
        <f>NA()</f>
        <v>#N/A</v>
      </c>
      <c r="D410" s="13">
        <v>0</v>
      </c>
      <c r="E410" s="13">
        <v>212</v>
      </c>
      <c r="F410" s="13">
        <v>-69</v>
      </c>
      <c r="H410" s="36"/>
      <c r="I410" s="37"/>
      <c r="J410" s="36"/>
      <c r="K410" s="36"/>
      <c r="L410" s="35"/>
      <c r="M410" s="35"/>
    </row>
    <row r="411" spans="1:13" x14ac:dyDescent="0.3">
      <c r="A411" s="13">
        <v>2031</v>
      </c>
      <c r="B411" s="14" t="s">
        <v>17</v>
      </c>
      <c r="C411" s="22" t="e">
        <f>NA()</f>
        <v>#N/A</v>
      </c>
      <c r="D411" s="13">
        <v>0</v>
      </c>
      <c r="E411" s="13">
        <v>1369</v>
      </c>
      <c r="F411" s="13">
        <v>1135</v>
      </c>
      <c r="H411" s="36"/>
      <c r="I411" s="37"/>
      <c r="J411" s="36"/>
      <c r="K411" s="36"/>
      <c r="L411" s="35"/>
      <c r="M411" s="35"/>
    </row>
    <row r="412" spans="1:13" x14ac:dyDescent="0.3">
      <c r="A412" s="13">
        <v>2031</v>
      </c>
      <c r="B412" s="14" t="s">
        <v>36</v>
      </c>
      <c r="C412" s="22" t="e">
        <f>NA()</f>
        <v>#N/A</v>
      </c>
      <c r="D412" s="13">
        <v>0</v>
      </c>
      <c r="E412" s="13">
        <v>953</v>
      </c>
      <c r="F412" s="13">
        <v>912</v>
      </c>
      <c r="H412" s="36"/>
      <c r="I412" s="37"/>
      <c r="J412" s="36"/>
      <c r="K412" s="36"/>
      <c r="L412" s="35"/>
      <c r="M412" s="35"/>
    </row>
    <row r="413" spans="1:13" x14ac:dyDescent="0.3">
      <c r="A413" s="13">
        <v>2031</v>
      </c>
      <c r="B413" s="14" t="s">
        <v>37</v>
      </c>
      <c r="C413" s="22" t="e">
        <f>NA()</f>
        <v>#N/A</v>
      </c>
      <c r="D413" s="13">
        <v>0</v>
      </c>
      <c r="E413" s="13">
        <v>2886</v>
      </c>
      <c r="F413" s="13">
        <v>3060</v>
      </c>
      <c r="H413" s="36"/>
      <c r="I413" s="37"/>
      <c r="J413" s="36"/>
      <c r="K413" s="36"/>
      <c r="L413" s="35"/>
      <c r="M413" s="35"/>
    </row>
    <row r="414" spans="1:13" x14ac:dyDescent="0.3">
      <c r="A414" s="13">
        <v>2031</v>
      </c>
      <c r="B414" s="14" t="s">
        <v>78</v>
      </c>
      <c r="C414" s="22" t="e">
        <f>NA()</f>
        <v>#N/A</v>
      </c>
      <c r="D414" s="13">
        <v>0</v>
      </c>
      <c r="E414" s="13">
        <v>988</v>
      </c>
      <c r="F414" s="13">
        <v>876</v>
      </c>
      <c r="H414" s="36"/>
      <c r="I414" s="37"/>
      <c r="J414" s="36"/>
      <c r="K414" s="36"/>
      <c r="L414" s="35"/>
      <c r="M414" s="35"/>
    </row>
    <row r="415" spans="1:13" x14ac:dyDescent="0.3">
      <c r="A415" s="13">
        <v>2031</v>
      </c>
      <c r="B415" s="14" t="s">
        <v>19</v>
      </c>
      <c r="C415" s="22" t="e">
        <f>NA()</f>
        <v>#N/A</v>
      </c>
      <c r="D415" s="13">
        <v>0</v>
      </c>
      <c r="E415" s="13">
        <v>807</v>
      </c>
      <c r="F415" s="13">
        <v>341</v>
      </c>
      <c r="H415" s="36"/>
      <c r="I415" s="37"/>
      <c r="J415" s="36"/>
      <c r="K415" s="36"/>
      <c r="L415" s="35"/>
      <c r="M415" s="35"/>
    </row>
    <row r="416" spans="1:13" x14ac:dyDescent="0.3">
      <c r="A416" s="13">
        <v>2031</v>
      </c>
      <c r="B416" s="14" t="s">
        <v>38</v>
      </c>
      <c r="C416" s="22" t="e">
        <f>NA()</f>
        <v>#N/A</v>
      </c>
      <c r="D416" s="13">
        <v>0</v>
      </c>
      <c r="E416" s="13">
        <v>726</v>
      </c>
      <c r="F416" s="13">
        <v>57</v>
      </c>
      <c r="H416" s="36"/>
      <c r="I416" s="37"/>
      <c r="J416" s="36"/>
      <c r="K416" s="36"/>
      <c r="L416" s="35"/>
      <c r="M416" s="35"/>
    </row>
    <row r="417" spans="1:13" x14ac:dyDescent="0.3">
      <c r="A417" s="13">
        <v>2031</v>
      </c>
      <c r="B417" s="14" t="s">
        <v>39</v>
      </c>
      <c r="C417" s="22" t="e">
        <f>NA()</f>
        <v>#N/A</v>
      </c>
      <c r="D417" s="13">
        <v>0</v>
      </c>
      <c r="E417" s="13">
        <v>4594</v>
      </c>
      <c r="F417" s="13">
        <v>6700</v>
      </c>
      <c r="H417" s="36"/>
      <c r="I417" s="37"/>
      <c r="J417" s="36"/>
      <c r="K417" s="36"/>
      <c r="L417" s="35"/>
      <c r="M417" s="35"/>
    </row>
    <row r="418" spans="1:13" x14ac:dyDescent="0.3">
      <c r="A418" s="13">
        <v>2031</v>
      </c>
      <c r="B418" s="14" t="s">
        <v>40</v>
      </c>
      <c r="C418" s="22" t="e">
        <f>NA()</f>
        <v>#N/A</v>
      </c>
      <c r="D418" s="13">
        <v>0</v>
      </c>
      <c r="E418" s="13">
        <v>98</v>
      </c>
      <c r="F418" s="13">
        <v>70</v>
      </c>
      <c r="H418" s="36"/>
      <c r="I418" s="37"/>
      <c r="J418" s="36"/>
      <c r="K418" s="36"/>
      <c r="L418" s="35"/>
      <c r="M418" s="35"/>
    </row>
    <row r="419" spans="1:13" x14ac:dyDescent="0.3">
      <c r="A419" s="13">
        <v>2031</v>
      </c>
      <c r="B419" s="14" t="s">
        <v>41</v>
      </c>
      <c r="C419" s="22" t="e">
        <f>NA()</f>
        <v>#N/A</v>
      </c>
      <c r="D419" s="13">
        <v>0</v>
      </c>
      <c r="E419" s="13">
        <v>22</v>
      </c>
      <c r="F419" s="13">
        <v>33</v>
      </c>
      <c r="H419" s="36"/>
      <c r="I419" s="37"/>
      <c r="J419" s="36"/>
      <c r="K419" s="36"/>
      <c r="L419" s="35"/>
      <c r="M419" s="35"/>
    </row>
    <row r="420" spans="1:13" x14ac:dyDescent="0.3">
      <c r="A420" s="13">
        <v>2031</v>
      </c>
      <c r="B420" s="14" t="s">
        <v>42</v>
      </c>
      <c r="C420" s="22" t="e">
        <f>NA()</f>
        <v>#N/A</v>
      </c>
      <c r="D420" s="13">
        <v>0</v>
      </c>
      <c r="E420" s="13">
        <v>1741</v>
      </c>
      <c r="F420" s="13">
        <v>1870</v>
      </c>
      <c r="H420" s="36"/>
      <c r="I420" s="37"/>
      <c r="J420" s="36"/>
      <c r="K420" s="36"/>
      <c r="L420" s="35"/>
      <c r="M420" s="35"/>
    </row>
    <row r="421" spans="1:13" x14ac:dyDescent="0.3">
      <c r="A421" s="13">
        <v>2031</v>
      </c>
      <c r="B421" s="14" t="s">
        <v>43</v>
      </c>
      <c r="C421" s="22" t="e">
        <f>NA()</f>
        <v>#N/A</v>
      </c>
      <c r="D421" s="13">
        <v>0</v>
      </c>
      <c r="E421" s="13">
        <v>39</v>
      </c>
      <c r="F421" s="13">
        <v>18</v>
      </c>
      <c r="H421" s="36"/>
      <c r="I421" s="37"/>
      <c r="J421" s="36"/>
      <c r="K421" s="36"/>
      <c r="L421" s="35"/>
      <c r="M421" s="35"/>
    </row>
    <row r="422" spans="1:13" x14ac:dyDescent="0.3">
      <c r="A422" s="13">
        <v>2032</v>
      </c>
      <c r="B422" s="14" t="s">
        <v>77</v>
      </c>
      <c r="C422" s="22" t="e">
        <f>NA()</f>
        <v>#N/A</v>
      </c>
      <c r="D422" s="13">
        <v>0</v>
      </c>
      <c r="E422" s="13">
        <v>571</v>
      </c>
      <c r="F422" s="13">
        <v>284</v>
      </c>
      <c r="H422" s="36"/>
      <c r="I422" s="37"/>
      <c r="J422" s="36"/>
      <c r="K422" s="36"/>
      <c r="L422" s="35"/>
      <c r="M422" s="35"/>
    </row>
    <row r="423" spans="1:13" x14ac:dyDescent="0.3">
      <c r="A423" s="13">
        <v>2032</v>
      </c>
      <c r="B423" s="14" t="s">
        <v>35</v>
      </c>
      <c r="C423" s="22" t="e">
        <f>NA()</f>
        <v>#N/A</v>
      </c>
      <c r="D423" s="13">
        <v>0</v>
      </c>
      <c r="E423" s="13">
        <v>485</v>
      </c>
      <c r="F423" s="13">
        <v>219</v>
      </c>
      <c r="H423" s="36"/>
      <c r="I423" s="37"/>
      <c r="J423" s="36"/>
      <c r="K423" s="36"/>
      <c r="L423" s="35"/>
      <c r="M423" s="35"/>
    </row>
    <row r="424" spans="1:13" x14ac:dyDescent="0.3">
      <c r="A424" s="13">
        <v>2032</v>
      </c>
      <c r="B424" s="14" t="s">
        <v>75</v>
      </c>
      <c r="C424" s="22" t="e">
        <f>NA()</f>
        <v>#N/A</v>
      </c>
      <c r="D424" s="13">
        <v>0</v>
      </c>
      <c r="E424" s="13">
        <v>215</v>
      </c>
      <c r="F424" s="13">
        <v>-78</v>
      </c>
      <c r="H424" s="36"/>
      <c r="I424" s="37"/>
      <c r="J424" s="36"/>
      <c r="K424" s="36"/>
      <c r="L424" s="35"/>
      <c r="M424" s="35"/>
    </row>
    <row r="425" spans="1:13" x14ac:dyDescent="0.3">
      <c r="A425" s="13">
        <v>2032</v>
      </c>
      <c r="B425" s="14" t="s">
        <v>17</v>
      </c>
      <c r="C425" s="22" t="e">
        <f>NA()</f>
        <v>#N/A</v>
      </c>
      <c r="D425" s="13">
        <v>0</v>
      </c>
      <c r="E425" s="13">
        <v>1368</v>
      </c>
      <c r="F425" s="13">
        <v>1120</v>
      </c>
      <c r="H425" s="36"/>
      <c r="I425" s="37"/>
      <c r="J425" s="36"/>
      <c r="K425" s="36"/>
      <c r="L425" s="35"/>
      <c r="M425" s="35"/>
    </row>
    <row r="426" spans="1:13" x14ac:dyDescent="0.3">
      <c r="A426" s="13">
        <v>2032</v>
      </c>
      <c r="B426" s="14" t="s">
        <v>36</v>
      </c>
      <c r="C426" s="22" t="e">
        <f>NA()</f>
        <v>#N/A</v>
      </c>
      <c r="D426" s="13">
        <v>0</v>
      </c>
      <c r="E426" s="13">
        <v>958</v>
      </c>
      <c r="F426" s="13">
        <v>915</v>
      </c>
      <c r="H426" s="36"/>
      <c r="I426" s="37"/>
      <c r="J426" s="36"/>
      <c r="K426" s="36"/>
      <c r="L426" s="35"/>
      <c r="M426" s="35"/>
    </row>
    <row r="427" spans="1:13" x14ac:dyDescent="0.3">
      <c r="A427" s="13">
        <v>2032</v>
      </c>
      <c r="B427" s="14" t="s">
        <v>37</v>
      </c>
      <c r="C427" s="22" t="e">
        <f>NA()</f>
        <v>#N/A</v>
      </c>
      <c r="D427" s="13">
        <v>0</v>
      </c>
      <c r="E427" s="13">
        <v>2871</v>
      </c>
      <c r="F427" s="13">
        <v>3056</v>
      </c>
      <c r="H427" s="36"/>
      <c r="I427" s="37"/>
      <c r="J427" s="36"/>
      <c r="K427" s="36"/>
      <c r="L427" s="35"/>
      <c r="M427" s="35"/>
    </row>
    <row r="428" spans="1:13" x14ac:dyDescent="0.3">
      <c r="A428" s="13">
        <v>2032</v>
      </c>
      <c r="B428" s="14" t="s">
        <v>78</v>
      </c>
      <c r="C428" s="22" t="e">
        <f>NA()</f>
        <v>#N/A</v>
      </c>
      <c r="D428" s="13">
        <v>0</v>
      </c>
      <c r="E428" s="13">
        <v>1013</v>
      </c>
      <c r="F428" s="13">
        <v>866</v>
      </c>
      <c r="H428" s="36"/>
      <c r="I428" s="37"/>
      <c r="J428" s="36"/>
      <c r="K428" s="36"/>
      <c r="L428" s="35"/>
      <c r="M428" s="35"/>
    </row>
    <row r="429" spans="1:13" x14ac:dyDescent="0.3">
      <c r="A429" s="13">
        <v>2032</v>
      </c>
      <c r="B429" s="14" t="s">
        <v>19</v>
      </c>
      <c r="C429" s="22" t="e">
        <f>NA()</f>
        <v>#N/A</v>
      </c>
      <c r="D429" s="13">
        <v>0</v>
      </c>
      <c r="E429" s="13">
        <v>835</v>
      </c>
      <c r="F429" s="13">
        <v>357</v>
      </c>
      <c r="H429" s="36"/>
      <c r="I429" s="37"/>
      <c r="J429" s="36"/>
      <c r="K429" s="36"/>
      <c r="L429" s="35"/>
      <c r="M429" s="35"/>
    </row>
    <row r="430" spans="1:13" x14ac:dyDescent="0.3">
      <c r="A430" s="13">
        <v>2032</v>
      </c>
      <c r="B430" s="14" t="s">
        <v>38</v>
      </c>
      <c r="C430" s="22" t="e">
        <f>NA()</f>
        <v>#N/A</v>
      </c>
      <c r="D430" s="13">
        <v>0</v>
      </c>
      <c r="E430" s="13">
        <v>721</v>
      </c>
      <c r="F430" s="13">
        <v>56</v>
      </c>
      <c r="H430" s="36"/>
      <c r="I430" s="37"/>
      <c r="J430" s="36"/>
      <c r="K430" s="36"/>
      <c r="L430" s="35"/>
      <c r="M430" s="35"/>
    </row>
    <row r="431" spans="1:13" x14ac:dyDescent="0.3">
      <c r="A431" s="13">
        <v>2032</v>
      </c>
      <c r="B431" s="14" t="s">
        <v>39</v>
      </c>
      <c r="C431" s="22" t="e">
        <f>NA()</f>
        <v>#N/A</v>
      </c>
      <c r="D431" s="13">
        <v>0</v>
      </c>
      <c r="E431" s="13">
        <v>4565</v>
      </c>
      <c r="F431" s="13">
        <v>6690</v>
      </c>
      <c r="H431" s="36"/>
      <c r="I431" s="37"/>
      <c r="J431" s="36"/>
      <c r="K431" s="36"/>
      <c r="L431" s="35"/>
      <c r="M431" s="35"/>
    </row>
    <row r="432" spans="1:13" x14ac:dyDescent="0.3">
      <c r="A432" s="13">
        <v>2032</v>
      </c>
      <c r="B432" s="14" t="s">
        <v>40</v>
      </c>
      <c r="C432" s="22" t="e">
        <f>NA()</f>
        <v>#N/A</v>
      </c>
      <c r="D432" s="13">
        <v>0</v>
      </c>
      <c r="E432" s="13">
        <v>98</v>
      </c>
      <c r="F432" s="13">
        <v>68</v>
      </c>
      <c r="H432" s="36"/>
      <c r="I432" s="37"/>
      <c r="J432" s="36"/>
      <c r="K432" s="36"/>
      <c r="L432" s="35"/>
      <c r="M432" s="35"/>
    </row>
    <row r="433" spans="1:13" x14ac:dyDescent="0.3">
      <c r="A433" s="13">
        <v>2032</v>
      </c>
      <c r="B433" s="14" t="s">
        <v>41</v>
      </c>
      <c r="C433" s="22" t="e">
        <f>NA()</f>
        <v>#N/A</v>
      </c>
      <c r="D433" s="13">
        <v>0</v>
      </c>
      <c r="E433" s="13">
        <v>20</v>
      </c>
      <c r="F433" s="13">
        <v>32</v>
      </c>
      <c r="H433" s="36"/>
      <c r="I433" s="37"/>
      <c r="J433" s="36"/>
      <c r="K433" s="36"/>
      <c r="L433" s="35"/>
      <c r="M433" s="35"/>
    </row>
    <row r="434" spans="1:13" x14ac:dyDescent="0.3">
      <c r="A434" s="13">
        <v>2032</v>
      </c>
      <c r="B434" s="14" t="s">
        <v>42</v>
      </c>
      <c r="C434" s="22" t="e">
        <f>NA()</f>
        <v>#N/A</v>
      </c>
      <c r="D434" s="13">
        <v>0</v>
      </c>
      <c r="E434" s="13">
        <v>1739</v>
      </c>
      <c r="F434" s="13">
        <v>1893</v>
      </c>
      <c r="H434" s="36"/>
      <c r="I434" s="37"/>
      <c r="J434" s="36"/>
      <c r="K434" s="36"/>
      <c r="L434" s="35"/>
      <c r="M434" s="35"/>
    </row>
    <row r="435" spans="1:13" x14ac:dyDescent="0.3">
      <c r="A435" s="13">
        <v>2032</v>
      </c>
      <c r="B435" s="14" t="s">
        <v>43</v>
      </c>
      <c r="C435" s="22" t="e">
        <f>NA()</f>
        <v>#N/A</v>
      </c>
      <c r="D435" s="13">
        <v>0</v>
      </c>
      <c r="E435" s="13">
        <v>41</v>
      </c>
      <c r="F435" s="13">
        <v>22</v>
      </c>
      <c r="H435" s="36"/>
      <c r="I435" s="37"/>
      <c r="J435" s="36"/>
      <c r="K435" s="36"/>
      <c r="L435" s="35"/>
      <c r="M435" s="35"/>
    </row>
    <row r="436" spans="1:13" x14ac:dyDescent="0.3">
      <c r="A436" s="13">
        <v>2033</v>
      </c>
      <c r="B436" s="14" t="s">
        <v>77</v>
      </c>
      <c r="C436" s="22" t="e">
        <f>NA()</f>
        <v>#N/A</v>
      </c>
      <c r="D436" s="13">
        <v>0</v>
      </c>
      <c r="E436" s="13">
        <v>572</v>
      </c>
      <c r="F436" s="13">
        <v>266</v>
      </c>
      <c r="H436" s="36"/>
      <c r="I436" s="37"/>
      <c r="J436" s="36"/>
      <c r="K436" s="36"/>
      <c r="L436" s="35"/>
      <c r="M436" s="35"/>
    </row>
    <row r="437" spans="1:13" x14ac:dyDescent="0.3">
      <c r="A437" s="13">
        <v>2033</v>
      </c>
      <c r="B437" s="14" t="s">
        <v>35</v>
      </c>
      <c r="C437" s="22" t="e">
        <f>NA()</f>
        <v>#N/A</v>
      </c>
      <c r="D437" s="13">
        <v>0</v>
      </c>
      <c r="E437" s="13">
        <v>483</v>
      </c>
      <c r="F437" s="13">
        <v>211</v>
      </c>
      <c r="H437" s="36"/>
      <c r="I437" s="37"/>
      <c r="J437" s="36"/>
      <c r="K437" s="36"/>
      <c r="L437" s="35"/>
      <c r="M437" s="35"/>
    </row>
    <row r="438" spans="1:13" x14ac:dyDescent="0.3">
      <c r="A438" s="13">
        <v>2033</v>
      </c>
      <c r="B438" s="14" t="s">
        <v>75</v>
      </c>
      <c r="C438" s="22" t="e">
        <f>NA()</f>
        <v>#N/A</v>
      </c>
      <c r="D438" s="13">
        <v>0</v>
      </c>
      <c r="E438" s="13">
        <v>232</v>
      </c>
      <c r="F438" s="13">
        <v>-83</v>
      </c>
      <c r="H438" s="36"/>
      <c r="I438" s="37"/>
      <c r="J438" s="36"/>
      <c r="K438" s="36"/>
      <c r="L438" s="35"/>
      <c r="M438" s="35"/>
    </row>
    <row r="439" spans="1:13" x14ac:dyDescent="0.3">
      <c r="A439" s="13">
        <v>2033</v>
      </c>
      <c r="B439" s="14" t="s">
        <v>17</v>
      </c>
      <c r="C439" s="22" t="e">
        <f>NA()</f>
        <v>#N/A</v>
      </c>
      <c r="D439" s="13">
        <v>0</v>
      </c>
      <c r="E439" s="13">
        <v>1377</v>
      </c>
      <c r="F439" s="13">
        <v>1141</v>
      </c>
      <c r="H439" s="36"/>
      <c r="I439" s="37"/>
      <c r="J439" s="36"/>
      <c r="K439" s="36"/>
      <c r="L439" s="35"/>
      <c r="M439" s="35"/>
    </row>
    <row r="440" spans="1:13" x14ac:dyDescent="0.3">
      <c r="A440" s="13">
        <v>2033</v>
      </c>
      <c r="B440" s="14" t="s">
        <v>36</v>
      </c>
      <c r="C440" s="22" t="e">
        <f>NA()</f>
        <v>#N/A</v>
      </c>
      <c r="D440" s="13">
        <v>0</v>
      </c>
      <c r="E440" s="13">
        <v>967</v>
      </c>
      <c r="F440" s="13">
        <v>929</v>
      </c>
      <c r="H440" s="36"/>
      <c r="I440" s="37"/>
      <c r="J440" s="36"/>
      <c r="K440" s="36"/>
      <c r="L440" s="35"/>
      <c r="M440" s="35"/>
    </row>
    <row r="441" spans="1:13" x14ac:dyDescent="0.3">
      <c r="A441" s="13">
        <v>2033</v>
      </c>
      <c r="B441" s="14" t="s">
        <v>37</v>
      </c>
      <c r="C441" s="22" t="e">
        <f>NA()</f>
        <v>#N/A</v>
      </c>
      <c r="D441" s="13">
        <v>0</v>
      </c>
      <c r="E441" s="13">
        <v>2864</v>
      </c>
      <c r="F441" s="13">
        <v>3053</v>
      </c>
      <c r="H441" s="36"/>
      <c r="I441" s="37"/>
      <c r="J441" s="36"/>
      <c r="K441" s="36"/>
      <c r="L441" s="35"/>
      <c r="M441" s="35"/>
    </row>
    <row r="442" spans="1:13" x14ac:dyDescent="0.3">
      <c r="A442" s="13">
        <v>2033</v>
      </c>
      <c r="B442" s="14" t="s">
        <v>78</v>
      </c>
      <c r="C442" s="22" t="e">
        <f>NA()</f>
        <v>#N/A</v>
      </c>
      <c r="D442" s="13">
        <v>0</v>
      </c>
      <c r="E442" s="13">
        <v>1024</v>
      </c>
      <c r="F442" s="13">
        <v>902</v>
      </c>
      <c r="H442" s="36"/>
      <c r="I442" s="37"/>
      <c r="J442" s="36"/>
      <c r="K442" s="36"/>
      <c r="L442" s="35"/>
      <c r="M442" s="35"/>
    </row>
    <row r="443" spans="1:13" x14ac:dyDescent="0.3">
      <c r="A443" s="13">
        <v>2033</v>
      </c>
      <c r="B443" s="14" t="s">
        <v>19</v>
      </c>
      <c r="C443" s="22" t="e">
        <f>NA()</f>
        <v>#N/A</v>
      </c>
      <c r="D443" s="13">
        <v>0</v>
      </c>
      <c r="E443" s="13">
        <v>841</v>
      </c>
      <c r="F443" s="13">
        <v>343</v>
      </c>
      <c r="H443" s="36"/>
      <c r="I443" s="37"/>
      <c r="J443" s="36"/>
      <c r="K443" s="36"/>
      <c r="L443" s="35"/>
      <c r="M443" s="35"/>
    </row>
    <row r="444" spans="1:13" x14ac:dyDescent="0.3">
      <c r="A444" s="13">
        <v>2033</v>
      </c>
      <c r="B444" s="14" t="s">
        <v>38</v>
      </c>
      <c r="C444" s="22" t="e">
        <f>NA()</f>
        <v>#N/A</v>
      </c>
      <c r="D444" s="13">
        <v>0</v>
      </c>
      <c r="E444" s="13">
        <v>728</v>
      </c>
      <c r="F444" s="13">
        <v>29</v>
      </c>
      <c r="H444" s="36"/>
      <c r="I444" s="37"/>
      <c r="J444" s="36"/>
      <c r="K444" s="36"/>
      <c r="L444" s="35"/>
      <c r="M444" s="35"/>
    </row>
    <row r="445" spans="1:13" x14ac:dyDescent="0.3">
      <c r="A445" s="13">
        <v>2033</v>
      </c>
      <c r="B445" s="14" t="s">
        <v>39</v>
      </c>
      <c r="C445" s="22" t="e">
        <f>NA()</f>
        <v>#N/A</v>
      </c>
      <c r="D445" s="13">
        <v>0</v>
      </c>
      <c r="E445" s="13">
        <v>4521</v>
      </c>
      <c r="F445" s="13">
        <v>6692</v>
      </c>
      <c r="H445" s="36"/>
      <c r="I445" s="37"/>
      <c r="J445" s="36"/>
      <c r="K445" s="36"/>
      <c r="L445" s="35"/>
      <c r="M445" s="35"/>
    </row>
    <row r="446" spans="1:13" x14ac:dyDescent="0.3">
      <c r="A446" s="13">
        <v>2033</v>
      </c>
      <c r="B446" s="14" t="s">
        <v>40</v>
      </c>
      <c r="C446" s="22" t="e">
        <f>NA()</f>
        <v>#N/A</v>
      </c>
      <c r="D446" s="13">
        <v>0</v>
      </c>
      <c r="E446" s="13">
        <v>98</v>
      </c>
      <c r="F446" s="13">
        <v>69</v>
      </c>
      <c r="H446" s="36"/>
      <c r="I446" s="37"/>
      <c r="J446" s="36"/>
      <c r="K446" s="36"/>
      <c r="L446" s="35"/>
      <c r="M446" s="35"/>
    </row>
    <row r="447" spans="1:13" x14ac:dyDescent="0.3">
      <c r="A447" s="13">
        <v>2033</v>
      </c>
      <c r="B447" s="14" t="s">
        <v>41</v>
      </c>
      <c r="C447" s="22" t="e">
        <f>NA()</f>
        <v>#N/A</v>
      </c>
      <c r="D447" s="13">
        <v>0</v>
      </c>
      <c r="E447" s="13">
        <v>21</v>
      </c>
      <c r="F447" s="13">
        <v>33</v>
      </c>
      <c r="H447" s="36"/>
      <c r="I447" s="37"/>
      <c r="J447" s="36"/>
      <c r="K447" s="36"/>
      <c r="L447" s="35"/>
      <c r="M447" s="35"/>
    </row>
    <row r="448" spans="1:13" x14ac:dyDescent="0.3">
      <c r="A448" s="13">
        <v>2033</v>
      </c>
      <c r="B448" s="14" t="s">
        <v>42</v>
      </c>
      <c r="C448" s="22" t="e">
        <f>NA()</f>
        <v>#N/A</v>
      </c>
      <c r="D448" s="13">
        <v>0</v>
      </c>
      <c r="E448" s="13">
        <v>1732</v>
      </c>
      <c r="F448" s="13">
        <v>1898</v>
      </c>
      <c r="H448" s="36"/>
      <c r="I448" s="37"/>
      <c r="J448" s="36"/>
      <c r="K448" s="36"/>
      <c r="L448" s="35"/>
      <c r="M448" s="35"/>
    </row>
    <row r="449" spans="1:13" x14ac:dyDescent="0.3">
      <c r="A449" s="13">
        <v>2033</v>
      </c>
      <c r="B449" s="14" t="s">
        <v>43</v>
      </c>
      <c r="C449" s="22" t="e">
        <f>NA()</f>
        <v>#N/A</v>
      </c>
      <c r="D449" s="13">
        <v>0</v>
      </c>
      <c r="E449" s="13">
        <v>40</v>
      </c>
      <c r="F449" s="13">
        <v>17</v>
      </c>
      <c r="H449" s="36"/>
      <c r="I449" s="37"/>
      <c r="J449" s="36"/>
      <c r="K449" s="36"/>
      <c r="L449" s="35"/>
      <c r="M449" s="35"/>
    </row>
    <row r="450" spans="1:13" x14ac:dyDescent="0.3">
      <c r="A450" s="13">
        <v>2034</v>
      </c>
      <c r="B450" s="14" t="s">
        <v>77</v>
      </c>
      <c r="C450" s="22" t="e">
        <f>NA()</f>
        <v>#N/A</v>
      </c>
      <c r="D450" s="13">
        <v>0</v>
      </c>
      <c r="E450" s="13">
        <v>574</v>
      </c>
      <c r="F450" s="13">
        <v>272</v>
      </c>
      <c r="H450" s="36"/>
      <c r="I450" s="37"/>
      <c r="J450" s="36"/>
      <c r="K450" s="36"/>
      <c r="L450" s="35"/>
      <c r="M450" s="35"/>
    </row>
    <row r="451" spans="1:13" x14ac:dyDescent="0.3">
      <c r="A451" s="13">
        <v>2034</v>
      </c>
      <c r="B451" s="14" t="s">
        <v>35</v>
      </c>
      <c r="C451" s="22" t="e">
        <f>NA()</f>
        <v>#N/A</v>
      </c>
      <c r="D451" s="13">
        <v>0</v>
      </c>
      <c r="E451" s="13">
        <v>486</v>
      </c>
      <c r="F451" s="13">
        <v>209</v>
      </c>
      <c r="H451" s="36"/>
      <c r="I451" s="37"/>
      <c r="J451" s="36"/>
      <c r="K451" s="36"/>
      <c r="L451" s="35"/>
      <c r="M451" s="35"/>
    </row>
    <row r="452" spans="1:13" x14ac:dyDescent="0.3">
      <c r="A452" s="13">
        <v>2034</v>
      </c>
      <c r="B452" s="14" t="s">
        <v>75</v>
      </c>
      <c r="C452" s="22" t="e">
        <f>NA()</f>
        <v>#N/A</v>
      </c>
      <c r="D452" s="13">
        <v>0</v>
      </c>
      <c r="E452" s="13">
        <v>235</v>
      </c>
      <c r="F452" s="13">
        <v>-90</v>
      </c>
      <c r="H452" s="36"/>
      <c r="I452" s="37"/>
      <c r="J452" s="36"/>
      <c r="K452" s="36"/>
      <c r="L452" s="35"/>
      <c r="M452" s="35"/>
    </row>
    <row r="453" spans="1:13" x14ac:dyDescent="0.3">
      <c r="A453" s="13">
        <v>2034</v>
      </c>
      <c r="B453" s="14" t="s">
        <v>17</v>
      </c>
      <c r="C453" s="22" t="e">
        <f>NA()</f>
        <v>#N/A</v>
      </c>
      <c r="D453" s="13">
        <v>0</v>
      </c>
      <c r="E453" s="13">
        <v>1373</v>
      </c>
      <c r="F453" s="13">
        <v>1145</v>
      </c>
      <c r="H453" s="36"/>
      <c r="I453" s="37"/>
      <c r="J453" s="36"/>
      <c r="K453" s="36"/>
      <c r="L453" s="35"/>
      <c r="M453" s="35"/>
    </row>
    <row r="454" spans="1:13" x14ac:dyDescent="0.3">
      <c r="A454" s="13">
        <v>2034</v>
      </c>
      <c r="B454" s="14" t="s">
        <v>36</v>
      </c>
      <c r="C454" s="22" t="e">
        <f>NA()</f>
        <v>#N/A</v>
      </c>
      <c r="D454" s="13">
        <v>0</v>
      </c>
      <c r="E454" s="13">
        <v>974</v>
      </c>
      <c r="F454" s="13">
        <v>930</v>
      </c>
      <c r="H454" s="36"/>
      <c r="I454" s="37"/>
      <c r="J454" s="36"/>
      <c r="K454" s="36"/>
      <c r="L454" s="35"/>
      <c r="M454" s="35"/>
    </row>
    <row r="455" spans="1:13" x14ac:dyDescent="0.3">
      <c r="A455" s="13">
        <v>2034</v>
      </c>
      <c r="B455" s="14" t="s">
        <v>37</v>
      </c>
      <c r="C455" s="22" t="e">
        <f>NA()</f>
        <v>#N/A</v>
      </c>
      <c r="D455" s="13">
        <v>0</v>
      </c>
      <c r="E455" s="13">
        <v>2825</v>
      </c>
      <c r="F455" s="13">
        <v>3044</v>
      </c>
      <c r="H455" s="36"/>
      <c r="I455" s="37"/>
      <c r="J455" s="36"/>
      <c r="K455" s="36"/>
      <c r="L455" s="35"/>
      <c r="M455" s="35"/>
    </row>
    <row r="456" spans="1:13" x14ac:dyDescent="0.3">
      <c r="A456" s="13">
        <v>2034</v>
      </c>
      <c r="B456" s="14" t="s">
        <v>78</v>
      </c>
      <c r="C456" s="22" t="e">
        <f>NA()</f>
        <v>#N/A</v>
      </c>
      <c r="D456" s="13">
        <v>0</v>
      </c>
      <c r="E456" s="13">
        <v>1047</v>
      </c>
      <c r="F456" s="13">
        <v>939</v>
      </c>
      <c r="H456" s="36"/>
      <c r="I456" s="37"/>
      <c r="J456" s="36"/>
      <c r="K456" s="36"/>
      <c r="L456" s="35"/>
      <c r="M456" s="35"/>
    </row>
    <row r="457" spans="1:13" x14ac:dyDescent="0.3">
      <c r="A457" s="13">
        <v>2034</v>
      </c>
      <c r="B457" s="14" t="s">
        <v>19</v>
      </c>
      <c r="C457" s="22" t="e">
        <f>NA()</f>
        <v>#N/A</v>
      </c>
      <c r="D457" s="13">
        <v>0</v>
      </c>
      <c r="E457" s="13">
        <v>862</v>
      </c>
      <c r="F457" s="13">
        <v>342</v>
      </c>
      <c r="H457" s="36"/>
      <c r="I457" s="37"/>
      <c r="J457" s="36"/>
      <c r="K457" s="36"/>
      <c r="L457" s="35"/>
      <c r="M457" s="35"/>
    </row>
    <row r="458" spans="1:13" x14ac:dyDescent="0.3">
      <c r="A458" s="13">
        <v>2034</v>
      </c>
      <c r="B458" s="14" t="s">
        <v>38</v>
      </c>
      <c r="C458" s="22" t="e">
        <f>NA()</f>
        <v>#N/A</v>
      </c>
      <c r="D458" s="13">
        <v>0</v>
      </c>
      <c r="E458" s="13">
        <v>729</v>
      </c>
      <c r="F458" s="13">
        <v>-2</v>
      </c>
      <c r="H458" s="36"/>
      <c r="I458" s="37"/>
      <c r="J458" s="36"/>
      <c r="K458" s="36"/>
      <c r="L458" s="35"/>
      <c r="M458" s="35"/>
    </row>
    <row r="459" spans="1:13" x14ac:dyDescent="0.3">
      <c r="A459" s="13">
        <v>2034</v>
      </c>
      <c r="B459" s="14" t="s">
        <v>39</v>
      </c>
      <c r="C459" s="22" t="e">
        <f>NA()</f>
        <v>#N/A</v>
      </c>
      <c r="D459" s="13">
        <v>0</v>
      </c>
      <c r="E459" s="13">
        <v>4505</v>
      </c>
      <c r="F459" s="13">
        <v>6695</v>
      </c>
      <c r="H459" s="36"/>
      <c r="I459" s="37"/>
      <c r="J459" s="36"/>
      <c r="K459" s="36"/>
      <c r="L459" s="35"/>
      <c r="M459" s="35"/>
    </row>
    <row r="460" spans="1:13" x14ac:dyDescent="0.3">
      <c r="A460" s="13">
        <v>2034</v>
      </c>
      <c r="B460" s="14" t="s">
        <v>40</v>
      </c>
      <c r="C460" s="22" t="e">
        <f>NA()</f>
        <v>#N/A</v>
      </c>
      <c r="D460" s="13">
        <v>0</v>
      </c>
      <c r="E460" s="13">
        <v>98</v>
      </c>
      <c r="F460" s="13">
        <v>70</v>
      </c>
      <c r="H460" s="36"/>
      <c r="I460" s="37"/>
      <c r="J460" s="36"/>
      <c r="K460" s="36"/>
      <c r="L460" s="35"/>
      <c r="M460" s="35"/>
    </row>
    <row r="461" spans="1:13" x14ac:dyDescent="0.3">
      <c r="A461" s="13">
        <v>2034</v>
      </c>
      <c r="B461" s="14" t="s">
        <v>41</v>
      </c>
      <c r="C461" s="22" t="e">
        <f>NA()</f>
        <v>#N/A</v>
      </c>
      <c r="D461" s="13">
        <v>0</v>
      </c>
      <c r="E461" s="13">
        <v>21</v>
      </c>
      <c r="F461" s="13">
        <v>32</v>
      </c>
      <c r="H461" s="36"/>
      <c r="I461" s="37"/>
      <c r="J461" s="36"/>
      <c r="K461" s="36"/>
      <c r="L461" s="35"/>
      <c r="M461" s="35"/>
    </row>
    <row r="462" spans="1:13" x14ac:dyDescent="0.3">
      <c r="A462" s="13">
        <v>2034</v>
      </c>
      <c r="B462" s="14" t="s">
        <v>42</v>
      </c>
      <c r="C462" s="22" t="e">
        <f>NA()</f>
        <v>#N/A</v>
      </c>
      <c r="D462" s="13">
        <v>0</v>
      </c>
      <c r="E462" s="13">
        <v>1730</v>
      </c>
      <c r="F462" s="13">
        <v>1895</v>
      </c>
      <c r="H462" s="36"/>
      <c r="I462" s="37"/>
      <c r="J462" s="36"/>
      <c r="K462" s="36"/>
      <c r="L462" s="35"/>
      <c r="M462" s="35"/>
    </row>
    <row r="463" spans="1:13" x14ac:dyDescent="0.3">
      <c r="A463" s="13">
        <v>2034</v>
      </c>
      <c r="B463" s="14" t="s">
        <v>43</v>
      </c>
      <c r="C463" s="22" t="e">
        <f>NA()</f>
        <v>#N/A</v>
      </c>
      <c r="D463" s="13">
        <v>0</v>
      </c>
      <c r="E463" s="13">
        <v>41</v>
      </c>
      <c r="F463" s="13">
        <v>19</v>
      </c>
      <c r="H463" s="36"/>
      <c r="I463" s="37"/>
      <c r="J463" s="36"/>
      <c r="K463" s="36"/>
      <c r="L463" s="35"/>
      <c r="M463" s="35"/>
    </row>
    <row r="464" spans="1:13" x14ac:dyDescent="0.3">
      <c r="A464" s="13">
        <v>2035</v>
      </c>
      <c r="B464" s="14" t="s">
        <v>77</v>
      </c>
      <c r="C464" s="22" t="e">
        <f>NA()</f>
        <v>#N/A</v>
      </c>
      <c r="D464" s="13">
        <v>0</v>
      </c>
      <c r="E464" s="13">
        <v>579</v>
      </c>
      <c r="F464" s="13">
        <v>268</v>
      </c>
      <c r="H464" s="36"/>
      <c r="I464" s="37"/>
      <c r="J464" s="36"/>
      <c r="K464" s="36"/>
      <c r="L464" s="35"/>
      <c r="M464" s="35"/>
    </row>
    <row r="465" spans="1:13" x14ac:dyDescent="0.3">
      <c r="A465" s="13">
        <v>2035</v>
      </c>
      <c r="B465" s="14" t="s">
        <v>35</v>
      </c>
      <c r="C465" s="22" t="e">
        <f>NA()</f>
        <v>#N/A</v>
      </c>
      <c r="D465" s="13">
        <v>0</v>
      </c>
      <c r="E465" s="13">
        <v>492</v>
      </c>
      <c r="F465" s="13">
        <v>206</v>
      </c>
      <c r="H465" s="36"/>
      <c r="I465" s="37"/>
      <c r="J465" s="36"/>
      <c r="K465" s="36"/>
      <c r="L465" s="35"/>
      <c r="M465" s="35"/>
    </row>
    <row r="466" spans="1:13" x14ac:dyDescent="0.3">
      <c r="A466" s="13">
        <v>2035</v>
      </c>
      <c r="B466" s="14" t="s">
        <v>75</v>
      </c>
      <c r="C466" s="22" t="e">
        <f>NA()</f>
        <v>#N/A</v>
      </c>
      <c r="D466" s="13">
        <v>0</v>
      </c>
      <c r="E466" s="13">
        <v>244</v>
      </c>
      <c r="F466" s="13">
        <v>-96</v>
      </c>
      <c r="H466" s="36"/>
      <c r="I466" s="37"/>
      <c r="J466" s="36"/>
      <c r="K466" s="36"/>
      <c r="L466" s="35"/>
      <c r="M466" s="35"/>
    </row>
    <row r="467" spans="1:13" x14ac:dyDescent="0.3">
      <c r="A467" s="13">
        <v>2035</v>
      </c>
      <c r="B467" s="14" t="s">
        <v>17</v>
      </c>
      <c r="C467" s="22" t="e">
        <f>NA()</f>
        <v>#N/A</v>
      </c>
      <c r="D467" s="13">
        <v>0</v>
      </c>
      <c r="E467" s="13">
        <v>1378</v>
      </c>
      <c r="F467" s="13">
        <v>1153</v>
      </c>
      <c r="H467" s="36"/>
      <c r="I467" s="37"/>
      <c r="J467" s="36"/>
      <c r="K467" s="36"/>
      <c r="L467" s="35"/>
      <c r="M467" s="35"/>
    </row>
    <row r="468" spans="1:13" x14ac:dyDescent="0.3">
      <c r="A468" s="13">
        <v>2035</v>
      </c>
      <c r="B468" s="14" t="s">
        <v>36</v>
      </c>
      <c r="C468" s="22" t="e">
        <f>NA()</f>
        <v>#N/A</v>
      </c>
      <c r="D468" s="13">
        <v>0</v>
      </c>
      <c r="E468" s="13">
        <v>971</v>
      </c>
      <c r="F468" s="13">
        <v>935</v>
      </c>
      <c r="H468" s="36"/>
      <c r="I468" s="37"/>
      <c r="J468" s="36"/>
      <c r="K468" s="36"/>
      <c r="L468" s="35"/>
      <c r="M468" s="35"/>
    </row>
    <row r="469" spans="1:13" x14ac:dyDescent="0.3">
      <c r="A469" s="13">
        <v>2035</v>
      </c>
      <c r="B469" s="14" t="s">
        <v>37</v>
      </c>
      <c r="C469" s="22" t="e">
        <f>NA()</f>
        <v>#N/A</v>
      </c>
      <c r="D469" s="13">
        <v>0</v>
      </c>
      <c r="E469" s="13">
        <v>2818</v>
      </c>
      <c r="F469" s="13">
        <v>3033</v>
      </c>
      <c r="H469" s="36"/>
      <c r="I469" s="37"/>
      <c r="J469" s="36"/>
      <c r="K469" s="36"/>
      <c r="L469" s="35"/>
      <c r="M469" s="35"/>
    </row>
    <row r="470" spans="1:13" x14ac:dyDescent="0.3">
      <c r="A470" s="13">
        <v>2035</v>
      </c>
      <c r="B470" s="14" t="s">
        <v>78</v>
      </c>
      <c r="C470" s="22" t="e">
        <f>NA()</f>
        <v>#N/A</v>
      </c>
      <c r="D470" s="13">
        <v>0</v>
      </c>
      <c r="E470" s="13">
        <v>1062</v>
      </c>
      <c r="F470" s="13">
        <v>992</v>
      </c>
      <c r="H470" s="36"/>
      <c r="I470" s="37"/>
      <c r="J470" s="36"/>
      <c r="K470" s="36"/>
      <c r="L470" s="35"/>
      <c r="M470" s="35"/>
    </row>
    <row r="471" spans="1:13" x14ac:dyDescent="0.3">
      <c r="A471" s="13">
        <v>2035</v>
      </c>
      <c r="B471" s="14" t="s">
        <v>19</v>
      </c>
      <c r="C471" s="22" t="e">
        <f>NA()</f>
        <v>#N/A</v>
      </c>
      <c r="D471" s="13">
        <v>0</v>
      </c>
      <c r="E471" s="13">
        <v>875</v>
      </c>
      <c r="F471" s="13">
        <v>320</v>
      </c>
      <c r="H471" s="36"/>
      <c r="I471" s="37"/>
      <c r="J471" s="36"/>
      <c r="K471" s="36"/>
      <c r="L471" s="35"/>
      <c r="M471" s="35"/>
    </row>
    <row r="472" spans="1:13" x14ac:dyDescent="0.3">
      <c r="A472" s="13">
        <v>2035</v>
      </c>
      <c r="B472" s="14" t="s">
        <v>38</v>
      </c>
      <c r="C472" s="22" t="e">
        <f>NA()</f>
        <v>#N/A</v>
      </c>
      <c r="D472" s="13">
        <v>0</v>
      </c>
      <c r="E472" s="13">
        <v>733</v>
      </c>
      <c r="F472" s="13">
        <v>-12</v>
      </c>
      <c r="H472" s="36"/>
      <c r="I472" s="37"/>
      <c r="J472" s="36"/>
      <c r="K472" s="36"/>
      <c r="L472" s="35"/>
      <c r="M472" s="35"/>
    </row>
    <row r="473" spans="1:13" x14ac:dyDescent="0.3">
      <c r="A473" s="13">
        <v>2035</v>
      </c>
      <c r="B473" s="14" t="s">
        <v>39</v>
      </c>
      <c r="C473" s="22" t="e">
        <f>NA()</f>
        <v>#N/A</v>
      </c>
      <c r="D473" s="13">
        <v>0</v>
      </c>
      <c r="E473" s="13">
        <v>4466</v>
      </c>
      <c r="F473" s="13">
        <v>6703</v>
      </c>
      <c r="H473" s="36"/>
      <c r="I473" s="37"/>
      <c r="J473" s="36"/>
      <c r="K473" s="36"/>
      <c r="L473" s="35"/>
      <c r="M473" s="35"/>
    </row>
    <row r="474" spans="1:13" x14ac:dyDescent="0.3">
      <c r="A474" s="13">
        <v>2035</v>
      </c>
      <c r="B474" s="14" t="s">
        <v>40</v>
      </c>
      <c r="C474" s="22" t="e">
        <f>NA()</f>
        <v>#N/A</v>
      </c>
      <c r="D474" s="13">
        <v>0</v>
      </c>
      <c r="E474" s="13">
        <v>98</v>
      </c>
      <c r="F474" s="13">
        <v>69</v>
      </c>
      <c r="H474" s="36"/>
      <c r="I474" s="37"/>
      <c r="J474" s="36"/>
      <c r="K474" s="36"/>
      <c r="L474" s="35"/>
      <c r="M474" s="35"/>
    </row>
    <row r="475" spans="1:13" x14ac:dyDescent="0.3">
      <c r="A475" s="13">
        <v>2035</v>
      </c>
      <c r="B475" s="14" t="s">
        <v>41</v>
      </c>
      <c r="C475" s="22" t="e">
        <f>NA()</f>
        <v>#N/A</v>
      </c>
      <c r="D475" s="13">
        <v>0</v>
      </c>
      <c r="E475" s="13">
        <v>20</v>
      </c>
      <c r="F475" s="13">
        <v>32</v>
      </c>
      <c r="H475" s="36"/>
      <c r="I475" s="37"/>
      <c r="J475" s="36"/>
      <c r="K475" s="36"/>
      <c r="L475" s="35"/>
      <c r="M475" s="35"/>
    </row>
    <row r="476" spans="1:13" x14ac:dyDescent="0.3">
      <c r="A476" s="13">
        <v>2035</v>
      </c>
      <c r="B476" s="14" t="s">
        <v>42</v>
      </c>
      <c r="C476" s="22" t="e">
        <f>NA()</f>
        <v>#N/A</v>
      </c>
      <c r="D476" s="13">
        <v>0</v>
      </c>
      <c r="E476" s="13">
        <v>1723</v>
      </c>
      <c r="F476" s="13">
        <v>1886</v>
      </c>
      <c r="H476" s="36"/>
      <c r="I476" s="37"/>
      <c r="J476" s="36"/>
      <c r="K476" s="36"/>
      <c r="L476" s="35"/>
      <c r="M476" s="35"/>
    </row>
    <row r="477" spans="1:13" x14ac:dyDescent="0.3">
      <c r="A477" s="13">
        <v>2035</v>
      </c>
      <c r="B477" s="14" t="s">
        <v>43</v>
      </c>
      <c r="C477" s="22" t="e">
        <f>NA()</f>
        <v>#N/A</v>
      </c>
      <c r="D477" s="13">
        <v>0</v>
      </c>
      <c r="E477" s="13">
        <v>41</v>
      </c>
      <c r="F477" s="13">
        <v>11</v>
      </c>
      <c r="H477" s="36"/>
      <c r="I477" s="37"/>
      <c r="J477" s="36"/>
      <c r="K477" s="36"/>
      <c r="L477" s="35"/>
      <c r="M477" s="35"/>
    </row>
    <row r="478" spans="1:13" x14ac:dyDescent="0.3">
      <c r="A478" s="13">
        <v>2036</v>
      </c>
      <c r="B478" s="14" t="s">
        <v>77</v>
      </c>
      <c r="C478" s="22" t="e">
        <f>NA()</f>
        <v>#N/A</v>
      </c>
      <c r="D478" s="13">
        <v>0</v>
      </c>
      <c r="E478" s="13">
        <v>587</v>
      </c>
      <c r="F478" s="13">
        <v>256</v>
      </c>
      <c r="H478" s="36"/>
      <c r="I478" s="37"/>
      <c r="J478" s="36"/>
      <c r="K478" s="36"/>
      <c r="L478" s="35"/>
      <c r="M478" s="35"/>
    </row>
    <row r="479" spans="1:13" x14ac:dyDescent="0.3">
      <c r="A479" s="13">
        <v>2036</v>
      </c>
      <c r="B479" s="14" t="s">
        <v>35</v>
      </c>
      <c r="C479" s="22" t="e">
        <f>NA()</f>
        <v>#N/A</v>
      </c>
      <c r="D479" s="13">
        <v>0</v>
      </c>
      <c r="E479" s="13">
        <v>490</v>
      </c>
      <c r="F479" s="13">
        <v>200</v>
      </c>
      <c r="H479" s="36"/>
      <c r="I479" s="37"/>
      <c r="J479" s="36"/>
      <c r="K479" s="36"/>
      <c r="L479" s="35"/>
      <c r="M479" s="35"/>
    </row>
    <row r="480" spans="1:13" x14ac:dyDescent="0.3">
      <c r="A480" s="13">
        <v>2036</v>
      </c>
      <c r="B480" s="14" t="s">
        <v>75</v>
      </c>
      <c r="C480" s="22" t="e">
        <f>NA()</f>
        <v>#N/A</v>
      </c>
      <c r="D480" s="13">
        <v>0</v>
      </c>
      <c r="E480" s="13">
        <v>244</v>
      </c>
      <c r="F480" s="13">
        <v>-103</v>
      </c>
      <c r="H480" s="36"/>
      <c r="I480" s="37"/>
      <c r="J480" s="36"/>
      <c r="K480" s="36"/>
      <c r="L480" s="35"/>
      <c r="M480" s="35"/>
    </row>
    <row r="481" spans="1:13" x14ac:dyDescent="0.3">
      <c r="A481" s="13">
        <v>2036</v>
      </c>
      <c r="B481" s="14" t="s">
        <v>17</v>
      </c>
      <c r="C481" s="22" t="e">
        <f>NA()</f>
        <v>#N/A</v>
      </c>
      <c r="D481" s="13">
        <v>0</v>
      </c>
      <c r="E481" s="13">
        <v>1370</v>
      </c>
      <c r="F481" s="13">
        <v>1143</v>
      </c>
      <c r="H481" s="36"/>
      <c r="I481" s="37"/>
      <c r="J481" s="36"/>
      <c r="K481" s="36"/>
      <c r="L481" s="35"/>
      <c r="M481" s="35"/>
    </row>
    <row r="482" spans="1:13" x14ac:dyDescent="0.3">
      <c r="A482" s="13">
        <v>2036</v>
      </c>
      <c r="B482" s="14" t="s">
        <v>36</v>
      </c>
      <c r="C482" s="22" t="e">
        <f>NA()</f>
        <v>#N/A</v>
      </c>
      <c r="D482" s="13">
        <v>0</v>
      </c>
      <c r="E482" s="13">
        <v>969</v>
      </c>
      <c r="F482" s="13">
        <v>936</v>
      </c>
      <c r="H482" s="36"/>
      <c r="I482" s="37"/>
      <c r="J482" s="36"/>
      <c r="K482" s="36"/>
      <c r="L482" s="35"/>
      <c r="M482" s="35"/>
    </row>
    <row r="483" spans="1:13" x14ac:dyDescent="0.3">
      <c r="A483" s="13">
        <v>2036</v>
      </c>
      <c r="B483" s="14" t="s">
        <v>37</v>
      </c>
      <c r="C483" s="22" t="e">
        <f>NA()</f>
        <v>#N/A</v>
      </c>
      <c r="D483" s="13">
        <v>0</v>
      </c>
      <c r="E483" s="13">
        <v>2805</v>
      </c>
      <c r="F483" s="13">
        <v>3021</v>
      </c>
      <c r="H483" s="36"/>
      <c r="I483" s="37"/>
      <c r="J483" s="36"/>
      <c r="K483" s="36"/>
      <c r="L483" s="35"/>
      <c r="M483" s="35"/>
    </row>
    <row r="484" spans="1:13" x14ac:dyDescent="0.3">
      <c r="A484" s="13">
        <v>2036</v>
      </c>
      <c r="B484" s="14" t="s">
        <v>78</v>
      </c>
      <c r="C484" s="22" t="e">
        <f>NA()</f>
        <v>#N/A</v>
      </c>
      <c r="D484" s="13">
        <v>0</v>
      </c>
      <c r="E484" s="13">
        <v>1057</v>
      </c>
      <c r="F484" s="13">
        <v>1028</v>
      </c>
      <c r="H484" s="36"/>
      <c r="I484" s="37"/>
      <c r="J484" s="36"/>
      <c r="K484" s="36"/>
      <c r="L484" s="35"/>
      <c r="M484" s="35"/>
    </row>
    <row r="485" spans="1:13" x14ac:dyDescent="0.3">
      <c r="A485" s="13">
        <v>2036</v>
      </c>
      <c r="B485" s="14" t="s">
        <v>19</v>
      </c>
      <c r="C485" s="22" t="e">
        <f>NA()</f>
        <v>#N/A</v>
      </c>
      <c r="D485" s="13">
        <v>0</v>
      </c>
      <c r="E485" s="13">
        <v>882</v>
      </c>
      <c r="F485" s="13">
        <v>303</v>
      </c>
      <c r="H485" s="36"/>
      <c r="I485" s="37"/>
      <c r="J485" s="36"/>
      <c r="K485" s="36"/>
      <c r="L485" s="35"/>
      <c r="M485" s="35"/>
    </row>
    <row r="486" spans="1:13" x14ac:dyDescent="0.3">
      <c r="A486" s="13">
        <v>2036</v>
      </c>
      <c r="B486" s="14" t="s">
        <v>38</v>
      </c>
      <c r="C486" s="22" t="e">
        <f>NA()</f>
        <v>#N/A</v>
      </c>
      <c r="D486" s="13">
        <v>0</v>
      </c>
      <c r="E486" s="13">
        <v>745</v>
      </c>
      <c r="F486" s="13">
        <v>-23</v>
      </c>
      <c r="H486" s="36"/>
      <c r="I486" s="37"/>
      <c r="J486" s="36"/>
      <c r="K486" s="36"/>
      <c r="L486" s="35"/>
      <c r="M486" s="35"/>
    </row>
    <row r="487" spans="1:13" x14ac:dyDescent="0.3">
      <c r="A487" s="13">
        <v>2036</v>
      </c>
      <c r="B487" s="14" t="s">
        <v>39</v>
      </c>
      <c r="C487" s="22" t="e">
        <f>NA()</f>
        <v>#N/A</v>
      </c>
      <c r="D487" s="13">
        <v>0</v>
      </c>
      <c r="E487" s="13">
        <v>4474</v>
      </c>
      <c r="F487" s="13">
        <v>6741</v>
      </c>
      <c r="H487" s="36"/>
      <c r="I487" s="37"/>
      <c r="J487" s="36"/>
      <c r="K487" s="36"/>
      <c r="L487" s="35"/>
      <c r="M487" s="35"/>
    </row>
    <row r="488" spans="1:13" x14ac:dyDescent="0.3">
      <c r="A488" s="13">
        <v>2036</v>
      </c>
      <c r="B488" s="14" t="s">
        <v>40</v>
      </c>
      <c r="C488" s="22" t="e">
        <f>NA()</f>
        <v>#N/A</v>
      </c>
      <c r="D488" s="13">
        <v>0</v>
      </c>
      <c r="E488" s="13">
        <v>98</v>
      </c>
      <c r="F488" s="13">
        <v>66</v>
      </c>
      <c r="H488" s="36"/>
      <c r="I488" s="37"/>
      <c r="J488" s="36"/>
      <c r="K488" s="36"/>
      <c r="L488" s="35"/>
      <c r="M488" s="35"/>
    </row>
    <row r="489" spans="1:13" x14ac:dyDescent="0.3">
      <c r="A489" s="13">
        <v>2036</v>
      </c>
      <c r="B489" s="14" t="s">
        <v>41</v>
      </c>
      <c r="C489" s="22" t="e">
        <f>NA()</f>
        <v>#N/A</v>
      </c>
      <c r="D489" s="13">
        <v>0</v>
      </c>
      <c r="E489" s="13">
        <v>20</v>
      </c>
      <c r="F489" s="13">
        <v>30</v>
      </c>
      <c r="H489" s="36"/>
      <c r="I489" s="37"/>
      <c r="J489" s="36"/>
      <c r="K489" s="36"/>
      <c r="L489" s="35"/>
      <c r="M489" s="35"/>
    </row>
    <row r="490" spans="1:13" x14ac:dyDescent="0.3">
      <c r="A490" s="13">
        <v>2036</v>
      </c>
      <c r="B490" s="14" t="s">
        <v>42</v>
      </c>
      <c r="C490" s="22" t="e">
        <f>NA()</f>
        <v>#N/A</v>
      </c>
      <c r="D490" s="13">
        <v>0</v>
      </c>
      <c r="E490" s="13">
        <v>1717</v>
      </c>
      <c r="F490" s="13">
        <v>1886</v>
      </c>
      <c r="H490" s="36"/>
      <c r="I490" s="37"/>
      <c r="J490" s="36"/>
      <c r="K490" s="36"/>
      <c r="L490" s="35"/>
      <c r="M490" s="35"/>
    </row>
    <row r="491" spans="1:13" x14ac:dyDescent="0.3">
      <c r="A491" s="13">
        <v>2036</v>
      </c>
      <c r="B491" s="14" t="s">
        <v>43</v>
      </c>
      <c r="C491" s="22" t="e">
        <f>NA()</f>
        <v>#N/A</v>
      </c>
      <c r="D491" s="13">
        <v>0</v>
      </c>
      <c r="E491" s="13">
        <v>42</v>
      </c>
      <c r="F491" s="13">
        <v>16</v>
      </c>
      <c r="H491" s="36"/>
      <c r="I491" s="37"/>
      <c r="J491" s="36"/>
      <c r="K491" s="36"/>
      <c r="L491" s="35"/>
      <c r="M491" s="35"/>
    </row>
    <row r="492" spans="1:13" x14ac:dyDescent="0.3">
      <c r="A492" s="13">
        <v>2037</v>
      </c>
      <c r="B492" s="14" t="s">
        <v>77</v>
      </c>
      <c r="C492" s="22" t="e">
        <f>NA()</f>
        <v>#N/A</v>
      </c>
      <c r="D492" s="13">
        <v>0</v>
      </c>
      <c r="E492" s="13">
        <v>585</v>
      </c>
      <c r="F492" s="13">
        <v>253</v>
      </c>
      <c r="H492" s="36"/>
      <c r="I492" s="37"/>
      <c r="J492" s="36"/>
      <c r="K492" s="36"/>
      <c r="L492" s="35"/>
      <c r="M492" s="35"/>
    </row>
    <row r="493" spans="1:13" x14ac:dyDescent="0.3">
      <c r="A493" s="13">
        <v>2037</v>
      </c>
      <c r="B493" s="14" t="s">
        <v>35</v>
      </c>
      <c r="C493" s="22" t="e">
        <f>NA()</f>
        <v>#N/A</v>
      </c>
      <c r="D493" s="13">
        <v>0</v>
      </c>
      <c r="E493" s="13">
        <v>498</v>
      </c>
      <c r="F493" s="13">
        <v>202</v>
      </c>
      <c r="H493" s="36"/>
      <c r="I493" s="37"/>
      <c r="J493" s="36"/>
      <c r="K493" s="36"/>
      <c r="L493" s="35"/>
      <c r="M493" s="35"/>
    </row>
    <row r="494" spans="1:13" x14ac:dyDescent="0.3">
      <c r="A494" s="13">
        <v>2037</v>
      </c>
      <c r="B494" s="14" t="s">
        <v>75</v>
      </c>
      <c r="C494" s="22" t="e">
        <f>NA()</f>
        <v>#N/A</v>
      </c>
      <c r="D494" s="13">
        <v>0</v>
      </c>
      <c r="E494" s="13">
        <v>255</v>
      </c>
      <c r="F494" s="13">
        <v>-109</v>
      </c>
      <c r="H494" s="36"/>
      <c r="I494" s="37"/>
      <c r="J494" s="36"/>
      <c r="K494" s="36"/>
      <c r="L494" s="35"/>
      <c r="M494" s="35"/>
    </row>
    <row r="495" spans="1:13" x14ac:dyDescent="0.3">
      <c r="A495" s="13">
        <v>2037</v>
      </c>
      <c r="B495" s="14" t="s">
        <v>17</v>
      </c>
      <c r="C495" s="22" t="e">
        <f>NA()</f>
        <v>#N/A</v>
      </c>
      <c r="D495" s="13">
        <v>0</v>
      </c>
      <c r="E495" s="13">
        <v>1373</v>
      </c>
      <c r="F495" s="13">
        <v>1142</v>
      </c>
      <c r="H495" s="36"/>
      <c r="I495" s="37"/>
      <c r="J495" s="36"/>
      <c r="K495" s="36"/>
      <c r="L495" s="35"/>
      <c r="M495" s="35"/>
    </row>
    <row r="496" spans="1:13" x14ac:dyDescent="0.3">
      <c r="A496" s="13">
        <v>2037</v>
      </c>
      <c r="B496" s="14" t="s">
        <v>36</v>
      </c>
      <c r="C496" s="22" t="e">
        <f>NA()</f>
        <v>#N/A</v>
      </c>
      <c r="D496" s="13">
        <v>0</v>
      </c>
      <c r="E496" s="13">
        <v>975</v>
      </c>
      <c r="F496" s="13">
        <v>939</v>
      </c>
      <c r="H496" s="36"/>
      <c r="I496" s="37"/>
      <c r="J496" s="36"/>
      <c r="K496" s="36"/>
      <c r="L496" s="35"/>
      <c r="M496" s="35"/>
    </row>
    <row r="497" spans="1:13" x14ac:dyDescent="0.3">
      <c r="A497" s="13">
        <v>2037</v>
      </c>
      <c r="B497" s="14" t="s">
        <v>37</v>
      </c>
      <c r="C497" s="22" t="e">
        <f>NA()</f>
        <v>#N/A</v>
      </c>
      <c r="D497" s="13">
        <v>0</v>
      </c>
      <c r="E497" s="13">
        <v>2800</v>
      </c>
      <c r="F497" s="13">
        <v>3021</v>
      </c>
      <c r="H497" s="36"/>
      <c r="I497" s="37"/>
      <c r="J497" s="36"/>
      <c r="K497" s="36"/>
      <c r="L497" s="35"/>
      <c r="M497" s="35"/>
    </row>
    <row r="498" spans="1:13" x14ac:dyDescent="0.3">
      <c r="A498" s="13">
        <v>2037</v>
      </c>
      <c r="B498" s="14" t="s">
        <v>78</v>
      </c>
      <c r="C498" s="22" t="e">
        <f>NA()</f>
        <v>#N/A</v>
      </c>
      <c r="D498" s="13">
        <v>0</v>
      </c>
      <c r="E498" s="13">
        <v>1069</v>
      </c>
      <c r="F498" s="13">
        <v>1070</v>
      </c>
      <c r="H498" s="36"/>
      <c r="I498" s="37"/>
      <c r="J498" s="36"/>
      <c r="K498" s="36"/>
      <c r="L498" s="35"/>
      <c r="M498" s="35"/>
    </row>
    <row r="499" spans="1:13" x14ac:dyDescent="0.3">
      <c r="A499" s="13">
        <v>2037</v>
      </c>
      <c r="B499" s="14" t="s">
        <v>19</v>
      </c>
      <c r="C499" s="22" t="e">
        <f>NA()</f>
        <v>#N/A</v>
      </c>
      <c r="D499" s="13">
        <v>0</v>
      </c>
      <c r="E499" s="13">
        <v>894</v>
      </c>
      <c r="F499" s="13">
        <v>296</v>
      </c>
      <c r="H499" s="36"/>
      <c r="I499" s="37"/>
      <c r="J499" s="36"/>
      <c r="K499" s="36"/>
      <c r="L499" s="35"/>
      <c r="M499" s="35"/>
    </row>
    <row r="500" spans="1:13" x14ac:dyDescent="0.3">
      <c r="A500" s="13">
        <v>2037</v>
      </c>
      <c r="B500" s="14" t="s">
        <v>38</v>
      </c>
      <c r="C500" s="22" t="e">
        <f>NA()</f>
        <v>#N/A</v>
      </c>
      <c r="D500" s="13">
        <v>0</v>
      </c>
      <c r="E500" s="13">
        <v>752</v>
      </c>
      <c r="F500" s="13">
        <v>-36</v>
      </c>
      <c r="H500" s="36"/>
      <c r="I500" s="37"/>
      <c r="J500" s="36"/>
      <c r="K500" s="36"/>
      <c r="L500" s="35"/>
      <c r="M500" s="35"/>
    </row>
    <row r="501" spans="1:13" x14ac:dyDescent="0.3">
      <c r="A501" s="13">
        <v>2037</v>
      </c>
      <c r="B501" s="14" t="s">
        <v>39</v>
      </c>
      <c r="C501" s="22" t="e">
        <f>NA()</f>
        <v>#N/A</v>
      </c>
      <c r="D501" s="13">
        <v>0</v>
      </c>
      <c r="E501" s="13">
        <v>4434</v>
      </c>
      <c r="F501" s="13">
        <v>6730</v>
      </c>
      <c r="H501" s="36"/>
      <c r="I501" s="37"/>
      <c r="J501" s="36"/>
      <c r="K501" s="36"/>
      <c r="L501" s="35"/>
      <c r="M501" s="35"/>
    </row>
    <row r="502" spans="1:13" x14ac:dyDescent="0.3">
      <c r="A502" s="13">
        <v>2037</v>
      </c>
      <c r="B502" s="14" t="s">
        <v>40</v>
      </c>
      <c r="C502" s="22" t="e">
        <f>NA()</f>
        <v>#N/A</v>
      </c>
      <c r="D502" s="13">
        <v>0</v>
      </c>
      <c r="E502" s="13">
        <v>98</v>
      </c>
      <c r="F502" s="13">
        <v>64</v>
      </c>
      <c r="H502" s="36"/>
      <c r="I502" s="37"/>
      <c r="J502" s="36"/>
      <c r="K502" s="36"/>
      <c r="L502" s="35"/>
      <c r="M502" s="35"/>
    </row>
    <row r="503" spans="1:13" x14ac:dyDescent="0.3">
      <c r="A503" s="13">
        <v>2037</v>
      </c>
      <c r="B503" s="14" t="s">
        <v>41</v>
      </c>
      <c r="C503" s="22" t="e">
        <f>NA()</f>
        <v>#N/A</v>
      </c>
      <c r="D503" s="13">
        <v>0</v>
      </c>
      <c r="E503" s="13">
        <v>20</v>
      </c>
      <c r="F503" s="13">
        <v>34</v>
      </c>
      <c r="H503" s="36"/>
      <c r="I503" s="37"/>
      <c r="J503" s="36"/>
      <c r="K503" s="36"/>
      <c r="L503" s="35"/>
      <c r="M503" s="35"/>
    </row>
    <row r="504" spans="1:13" x14ac:dyDescent="0.3">
      <c r="A504" s="13">
        <v>2037</v>
      </c>
      <c r="B504" s="14" t="s">
        <v>42</v>
      </c>
      <c r="C504" s="22" t="e">
        <f>NA()</f>
        <v>#N/A</v>
      </c>
      <c r="D504" s="13">
        <v>0</v>
      </c>
      <c r="E504" s="13">
        <v>1706</v>
      </c>
      <c r="F504" s="13">
        <v>1884</v>
      </c>
      <c r="H504" s="36"/>
      <c r="I504" s="37"/>
      <c r="J504" s="36"/>
      <c r="K504" s="36"/>
      <c r="L504" s="35"/>
      <c r="M504" s="35"/>
    </row>
    <row r="505" spans="1:13" x14ac:dyDescent="0.3">
      <c r="A505" s="13">
        <v>2037</v>
      </c>
      <c r="B505" s="14" t="s">
        <v>43</v>
      </c>
      <c r="C505" s="22" t="e">
        <f>NA()</f>
        <v>#N/A</v>
      </c>
      <c r="D505" s="13">
        <v>0</v>
      </c>
      <c r="E505" s="13">
        <v>41</v>
      </c>
      <c r="F505" s="13">
        <v>10</v>
      </c>
      <c r="H505" s="36"/>
      <c r="I505" s="37"/>
      <c r="J505" s="36"/>
      <c r="K505" s="36"/>
      <c r="L505" s="35"/>
      <c r="M505" s="35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21" workbookViewId="0">
      <selection activeCell="B1145" sqref="B1145"/>
    </sheetView>
  </sheetViews>
  <sheetFormatPr defaultRowHeight="16.5" x14ac:dyDescent="0.3"/>
  <cols>
    <col min="1" max="1" width="5" bestFit="1" customWidth="1"/>
    <col min="2" max="2" width="18.28515625" bestFit="1" customWidth="1"/>
    <col min="3" max="3" width="21.42578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15" t="s">
        <v>0</v>
      </c>
      <c r="B1" s="15" t="s">
        <v>1</v>
      </c>
      <c r="C1" s="15" t="s">
        <v>48</v>
      </c>
      <c r="D1" s="15" t="s">
        <v>3</v>
      </c>
      <c r="E1" s="15" t="s">
        <v>4</v>
      </c>
      <c r="F1" s="15" t="s">
        <v>5</v>
      </c>
    </row>
    <row r="2" spans="1:6" x14ac:dyDescent="0.3">
      <c r="A2" s="16">
        <v>2002</v>
      </c>
      <c r="B2" s="17" t="s">
        <v>79</v>
      </c>
      <c r="C2" s="16">
        <v>830</v>
      </c>
      <c r="D2" s="22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16">
        <v>2002</v>
      </c>
      <c r="B3" s="17" t="s">
        <v>44</v>
      </c>
      <c r="C3" s="16">
        <v>-6179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16">
        <v>2002</v>
      </c>
      <c r="B4" s="17" t="s">
        <v>45</v>
      </c>
      <c r="C4" s="16">
        <v>4368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16">
        <v>2002</v>
      </c>
      <c r="B5" s="17" t="s">
        <v>46</v>
      </c>
      <c r="C5" s="16">
        <v>1137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16">
        <v>2003</v>
      </c>
      <c r="B6" s="17" t="s">
        <v>79</v>
      </c>
      <c r="C6" s="16">
        <v>908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16">
        <v>2003</v>
      </c>
      <c r="B7" s="17" t="s">
        <v>44</v>
      </c>
      <c r="C7" s="16">
        <v>-7959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16">
        <v>2003</v>
      </c>
      <c r="B8" s="17" t="s">
        <v>45</v>
      </c>
      <c r="C8" s="16">
        <v>2037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16">
        <v>2003</v>
      </c>
      <c r="B9" s="17" t="s">
        <v>46</v>
      </c>
      <c r="C9" s="16">
        <v>2319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16">
        <v>2004</v>
      </c>
      <c r="B10" s="17" t="s">
        <v>79</v>
      </c>
      <c r="C10" s="16">
        <v>2026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16">
        <v>2004</v>
      </c>
      <c r="B11" s="17" t="s">
        <v>44</v>
      </c>
      <c r="C11" s="16">
        <v>-4087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16">
        <v>2004</v>
      </c>
      <c r="B12" s="17" t="s">
        <v>45</v>
      </c>
      <c r="C12" s="16">
        <v>7152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16">
        <v>2004</v>
      </c>
      <c r="B13" s="17" t="s">
        <v>46</v>
      </c>
      <c r="C13" s="16">
        <v>2454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16">
        <v>2005</v>
      </c>
      <c r="B14" s="17" t="s">
        <v>79</v>
      </c>
      <c r="C14" s="16">
        <v>3867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16">
        <v>2005</v>
      </c>
      <c r="B15" s="17" t="s">
        <v>44</v>
      </c>
      <c r="C15" s="16">
        <v>-2223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16">
        <v>2005</v>
      </c>
      <c r="B16" s="17" t="s">
        <v>45</v>
      </c>
      <c r="C16" s="16">
        <v>9169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6" x14ac:dyDescent="0.3">
      <c r="A17" s="16">
        <v>2005</v>
      </c>
      <c r="B17" s="17" t="s">
        <v>46</v>
      </c>
      <c r="C17" s="16">
        <v>4506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6" x14ac:dyDescent="0.3">
      <c r="A18" s="16">
        <v>2006</v>
      </c>
      <c r="B18" s="17" t="s">
        <v>79</v>
      </c>
      <c r="C18" s="16">
        <v>4153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6" x14ac:dyDescent="0.3">
      <c r="A19" s="16">
        <v>2006</v>
      </c>
      <c r="B19" s="17" t="s">
        <v>44</v>
      </c>
      <c r="C19" s="16">
        <v>-2178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6" x14ac:dyDescent="0.3">
      <c r="A20" s="16">
        <v>2006</v>
      </c>
      <c r="B20" s="17" t="s">
        <v>45</v>
      </c>
      <c r="C20" s="16">
        <v>7882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6" x14ac:dyDescent="0.3">
      <c r="A21" s="16">
        <v>2006</v>
      </c>
      <c r="B21" s="17" t="s">
        <v>46</v>
      </c>
      <c r="C21" s="16">
        <v>2781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6" x14ac:dyDescent="0.3">
      <c r="A22" s="16">
        <v>2007</v>
      </c>
      <c r="B22" s="17" t="s">
        <v>79</v>
      </c>
      <c r="C22" s="16">
        <v>5631</v>
      </c>
      <c r="D22" s="22" t="e">
        <f>NA()</f>
        <v>#N/A</v>
      </c>
      <c r="E22" s="22" t="e">
        <f>NA()</f>
        <v>#N/A</v>
      </c>
      <c r="F22" s="22" t="e">
        <f>NA()</f>
        <v>#N/A</v>
      </c>
    </row>
    <row r="23" spans="1:6" x14ac:dyDescent="0.3">
      <c r="A23" s="16">
        <v>2007</v>
      </c>
      <c r="B23" s="17" t="s">
        <v>44</v>
      </c>
      <c r="C23" s="16">
        <v>3930</v>
      </c>
      <c r="D23" s="22" t="e">
        <f>NA()</f>
        <v>#N/A</v>
      </c>
      <c r="E23" s="22" t="e">
        <f>NA()</f>
        <v>#N/A</v>
      </c>
      <c r="F23" s="22" t="e">
        <f>NA()</f>
        <v>#N/A</v>
      </c>
    </row>
    <row r="24" spans="1:6" x14ac:dyDescent="0.3">
      <c r="A24" s="16">
        <v>2007</v>
      </c>
      <c r="B24" s="17" t="s">
        <v>45</v>
      </c>
      <c r="C24" s="16">
        <v>11070</v>
      </c>
      <c r="D24" s="22" t="e">
        <f>NA()</f>
        <v>#N/A</v>
      </c>
      <c r="E24" s="22" t="e">
        <f>NA()</f>
        <v>#N/A</v>
      </c>
      <c r="F24" s="22" t="e">
        <f>NA()</f>
        <v>#N/A</v>
      </c>
    </row>
    <row r="25" spans="1:6" x14ac:dyDescent="0.3">
      <c r="A25" s="16">
        <v>2007</v>
      </c>
      <c r="B25" s="17" t="s">
        <v>46</v>
      </c>
      <c r="C25" s="16">
        <v>3838</v>
      </c>
      <c r="D25" s="22" t="e">
        <f>NA()</f>
        <v>#N/A</v>
      </c>
      <c r="E25" s="22" t="e">
        <f>NA()</f>
        <v>#N/A</v>
      </c>
      <c r="F25" s="22" t="e">
        <f>NA()</f>
        <v>#N/A</v>
      </c>
    </row>
    <row r="26" spans="1:6" x14ac:dyDescent="0.3">
      <c r="A26" s="16">
        <v>2008</v>
      </c>
      <c r="B26" s="17" t="s">
        <v>79</v>
      </c>
      <c r="C26" s="16">
        <v>3518</v>
      </c>
      <c r="D26" s="22" t="e">
        <f>NA()</f>
        <v>#N/A</v>
      </c>
      <c r="E26" s="22" t="e">
        <f>NA()</f>
        <v>#N/A</v>
      </c>
      <c r="F26" s="22" t="e">
        <f>NA()</f>
        <v>#N/A</v>
      </c>
    </row>
    <row r="27" spans="1:6" x14ac:dyDescent="0.3">
      <c r="A27" s="16">
        <v>2008</v>
      </c>
      <c r="B27" s="17" t="s">
        <v>44</v>
      </c>
      <c r="C27" s="16">
        <v>2935</v>
      </c>
      <c r="D27" s="22" t="e">
        <f>NA()</f>
        <v>#N/A</v>
      </c>
      <c r="E27" s="22" t="e">
        <f>NA()</f>
        <v>#N/A</v>
      </c>
      <c r="F27" s="22" t="e">
        <f>NA()</f>
        <v>#N/A</v>
      </c>
    </row>
    <row r="28" spans="1:6" x14ac:dyDescent="0.3">
      <c r="A28" s="16">
        <v>2008</v>
      </c>
      <c r="B28" s="17" t="s">
        <v>45</v>
      </c>
      <c r="C28" s="16">
        <v>8992</v>
      </c>
      <c r="D28" s="22" t="e">
        <f>NA()</f>
        <v>#N/A</v>
      </c>
      <c r="E28" s="22" t="e">
        <f>NA()</f>
        <v>#N/A</v>
      </c>
      <c r="F28" s="22" t="e">
        <f>NA()</f>
        <v>#N/A</v>
      </c>
    </row>
    <row r="29" spans="1:6" x14ac:dyDescent="0.3">
      <c r="A29" s="16">
        <v>2008</v>
      </c>
      <c r="B29" s="17" t="s">
        <v>46</v>
      </c>
      <c r="C29" s="16">
        <v>3974</v>
      </c>
      <c r="D29" s="22" t="e">
        <f>NA()</f>
        <v>#N/A</v>
      </c>
      <c r="E29" s="22" t="e">
        <f>NA()</f>
        <v>#N/A</v>
      </c>
      <c r="F29" s="22" t="e">
        <f>NA()</f>
        <v>#N/A</v>
      </c>
    </row>
    <row r="30" spans="1:6" x14ac:dyDescent="0.3">
      <c r="A30" s="16">
        <v>2009</v>
      </c>
      <c r="B30" s="17" t="s">
        <v>79</v>
      </c>
      <c r="C30" s="16">
        <v>4507</v>
      </c>
      <c r="D30" s="22" t="e">
        <f>NA()</f>
        <v>#N/A</v>
      </c>
      <c r="E30" s="22" t="e">
        <f>NA()</f>
        <v>#N/A</v>
      </c>
      <c r="F30" s="22" t="e">
        <f>NA()</f>
        <v>#N/A</v>
      </c>
    </row>
    <row r="31" spans="1:6" x14ac:dyDescent="0.3">
      <c r="A31" s="16">
        <v>2009</v>
      </c>
      <c r="B31" s="17" t="s">
        <v>44</v>
      </c>
      <c r="C31" s="16">
        <v>3142</v>
      </c>
      <c r="D31" s="22" t="e">
        <f>NA()</f>
        <v>#N/A</v>
      </c>
      <c r="E31" s="22" t="e">
        <f>NA()</f>
        <v>#N/A</v>
      </c>
      <c r="F31" s="22" t="e">
        <f>NA()</f>
        <v>#N/A</v>
      </c>
    </row>
    <row r="32" spans="1:6" x14ac:dyDescent="0.3">
      <c r="A32" s="16">
        <v>2009</v>
      </c>
      <c r="B32" s="17" t="s">
        <v>45</v>
      </c>
      <c r="C32" s="16">
        <v>8520</v>
      </c>
      <c r="D32" s="22" t="e">
        <f>NA()</f>
        <v>#N/A</v>
      </c>
      <c r="E32" s="22" t="e">
        <f>NA()</f>
        <v>#N/A</v>
      </c>
      <c r="F32" s="22" t="e">
        <f>NA()</f>
        <v>#N/A</v>
      </c>
    </row>
    <row r="33" spans="1:13" x14ac:dyDescent="0.3">
      <c r="A33" s="16">
        <v>2009</v>
      </c>
      <c r="B33" s="17" t="s">
        <v>46</v>
      </c>
      <c r="C33" s="16">
        <v>3580</v>
      </c>
      <c r="D33" s="22" t="e">
        <f>NA()</f>
        <v>#N/A</v>
      </c>
      <c r="E33" s="22" t="e">
        <f>NA()</f>
        <v>#N/A</v>
      </c>
      <c r="F33" s="22" t="e">
        <f>NA()</f>
        <v>#N/A</v>
      </c>
    </row>
    <row r="34" spans="1:13" x14ac:dyDescent="0.3">
      <c r="A34" s="16">
        <v>2010</v>
      </c>
      <c r="B34" s="17" t="s">
        <v>79</v>
      </c>
      <c r="C34" s="16">
        <v>4439</v>
      </c>
      <c r="D34" s="22" t="e">
        <f>NA()</f>
        <v>#N/A</v>
      </c>
      <c r="E34" s="22" t="e">
        <f>NA()</f>
        <v>#N/A</v>
      </c>
      <c r="F34" s="22" t="e">
        <f>NA()</f>
        <v>#N/A</v>
      </c>
    </row>
    <row r="35" spans="1:13" x14ac:dyDescent="0.3">
      <c r="A35" s="16">
        <v>2010</v>
      </c>
      <c r="B35" s="17" t="s">
        <v>44</v>
      </c>
      <c r="C35" s="16">
        <v>2919</v>
      </c>
      <c r="D35" s="22" t="e">
        <f>NA()</f>
        <v>#N/A</v>
      </c>
      <c r="E35" s="22" t="e">
        <f>NA()</f>
        <v>#N/A</v>
      </c>
      <c r="F35" s="22" t="e">
        <f>NA()</f>
        <v>#N/A</v>
      </c>
    </row>
    <row r="36" spans="1:13" x14ac:dyDescent="0.3">
      <c r="A36" s="16">
        <v>2010</v>
      </c>
      <c r="B36" s="17" t="s">
        <v>45</v>
      </c>
      <c r="C36" s="16">
        <v>10684</v>
      </c>
      <c r="D36" s="22" t="e">
        <f>NA()</f>
        <v>#N/A</v>
      </c>
      <c r="E36" s="22" t="e">
        <f>NA()</f>
        <v>#N/A</v>
      </c>
      <c r="F36" s="22" t="e">
        <f>NA()</f>
        <v>#N/A</v>
      </c>
    </row>
    <row r="37" spans="1:13" x14ac:dyDescent="0.3">
      <c r="A37" s="16">
        <v>2010</v>
      </c>
      <c r="B37" s="17" t="s">
        <v>46</v>
      </c>
      <c r="C37" s="16">
        <v>3718</v>
      </c>
      <c r="D37" s="22" t="e">
        <f>NA()</f>
        <v>#N/A</v>
      </c>
      <c r="E37" s="22" t="e">
        <f>NA()</f>
        <v>#N/A</v>
      </c>
      <c r="F37" s="22" t="e">
        <f>NA()</f>
        <v>#N/A</v>
      </c>
    </row>
    <row r="38" spans="1:13" x14ac:dyDescent="0.3">
      <c r="A38" s="16">
        <v>2011</v>
      </c>
      <c r="B38" s="17" t="s">
        <v>79</v>
      </c>
      <c r="C38" s="16">
        <v>4460</v>
      </c>
      <c r="D38" s="22" t="e">
        <f>NA()</f>
        <v>#N/A</v>
      </c>
      <c r="E38" s="22" t="e">
        <f>NA()</f>
        <v>#N/A</v>
      </c>
      <c r="F38" s="22" t="e">
        <f>NA()</f>
        <v>#N/A</v>
      </c>
    </row>
    <row r="39" spans="1:13" x14ac:dyDescent="0.3">
      <c r="A39" s="16">
        <v>2011</v>
      </c>
      <c r="B39" s="17" t="s">
        <v>44</v>
      </c>
      <c r="C39" s="16">
        <v>5419</v>
      </c>
      <c r="D39" s="22" t="e">
        <f>NA()</f>
        <v>#N/A</v>
      </c>
      <c r="E39" s="22" t="e">
        <f>NA()</f>
        <v>#N/A</v>
      </c>
      <c r="F39" s="22" t="e">
        <f>NA()</f>
        <v>#N/A</v>
      </c>
    </row>
    <row r="40" spans="1:13" x14ac:dyDescent="0.3">
      <c r="A40" s="16">
        <v>2011</v>
      </c>
      <c r="B40" s="17" t="s">
        <v>45</v>
      </c>
      <c r="C40" s="16">
        <v>11172</v>
      </c>
      <c r="D40" s="22" t="e">
        <f>NA()</f>
        <v>#N/A</v>
      </c>
      <c r="E40" s="22" t="e">
        <f>NA()</f>
        <v>#N/A</v>
      </c>
      <c r="F40" s="22" t="e">
        <f>NA()</f>
        <v>#N/A</v>
      </c>
    </row>
    <row r="41" spans="1:13" x14ac:dyDescent="0.3">
      <c r="A41" s="16">
        <v>2011</v>
      </c>
      <c r="B41" s="17" t="s">
        <v>46</v>
      </c>
      <c r="C41" s="16">
        <v>3980</v>
      </c>
      <c r="D41" s="22" t="e">
        <f>NA()</f>
        <v>#N/A</v>
      </c>
      <c r="E41" s="22" t="e">
        <f>NA()</f>
        <v>#N/A</v>
      </c>
      <c r="F41" s="22" t="e">
        <f>NA()</f>
        <v>#N/A</v>
      </c>
    </row>
    <row r="42" spans="1:13" x14ac:dyDescent="0.3">
      <c r="A42" s="16">
        <v>2012</v>
      </c>
      <c r="B42" s="17" t="s">
        <v>79</v>
      </c>
      <c r="C42" s="16">
        <v>3245</v>
      </c>
      <c r="D42" s="22">
        <v>3245</v>
      </c>
      <c r="E42" s="22">
        <v>3245</v>
      </c>
      <c r="F42" s="22">
        <v>3245</v>
      </c>
    </row>
    <row r="43" spans="1:13" x14ac:dyDescent="0.3">
      <c r="A43" s="16">
        <v>2012</v>
      </c>
      <c r="B43" s="17" t="s">
        <v>44</v>
      </c>
      <c r="C43" s="16">
        <v>-177</v>
      </c>
      <c r="D43" s="22">
        <v>-177</v>
      </c>
      <c r="E43" s="22">
        <v>-177</v>
      </c>
      <c r="F43" s="22">
        <v>-177</v>
      </c>
    </row>
    <row r="44" spans="1:13" x14ac:dyDescent="0.3">
      <c r="A44" s="16">
        <v>2012</v>
      </c>
      <c r="B44" s="17" t="s">
        <v>45</v>
      </c>
      <c r="C44" s="16">
        <v>5501</v>
      </c>
      <c r="D44" s="22">
        <v>5501</v>
      </c>
      <c r="E44" s="22">
        <v>5501</v>
      </c>
      <c r="F44" s="22">
        <v>5501</v>
      </c>
    </row>
    <row r="45" spans="1:13" x14ac:dyDescent="0.3">
      <c r="A45" s="16">
        <v>2012</v>
      </c>
      <c r="B45" s="17" t="s">
        <v>46</v>
      </c>
      <c r="C45" s="16">
        <v>2356</v>
      </c>
      <c r="D45" s="22">
        <v>2356</v>
      </c>
      <c r="E45" s="22">
        <v>2356</v>
      </c>
      <c r="F45" s="22">
        <v>2356</v>
      </c>
      <c r="H45" s="32"/>
      <c r="I45" s="32"/>
      <c r="J45" s="32"/>
      <c r="K45" s="32"/>
    </row>
    <row r="46" spans="1:13" x14ac:dyDescent="0.3">
      <c r="A46" s="16">
        <v>2013</v>
      </c>
      <c r="B46" s="17" t="s">
        <v>79</v>
      </c>
      <c r="C46" s="16" t="e">
        <f>NA()</f>
        <v>#N/A</v>
      </c>
      <c r="D46" s="16">
        <v>2790</v>
      </c>
      <c r="E46" s="16">
        <v>2036</v>
      </c>
      <c r="F46" s="16">
        <v>2266</v>
      </c>
      <c r="H46" s="33"/>
      <c r="I46" s="34"/>
      <c r="J46" s="33"/>
      <c r="K46" s="33"/>
      <c r="M46" s="32"/>
    </row>
    <row r="47" spans="1:13" x14ac:dyDescent="0.3">
      <c r="A47" s="16">
        <v>2013</v>
      </c>
      <c r="B47" s="17" t="s">
        <v>44</v>
      </c>
      <c r="C47" s="22" t="e">
        <f>NA()</f>
        <v>#N/A</v>
      </c>
      <c r="D47" s="16">
        <v>1200</v>
      </c>
      <c r="E47" s="16">
        <v>822</v>
      </c>
      <c r="F47" s="16">
        <v>938</v>
      </c>
      <c r="H47" s="33"/>
      <c r="I47" s="34"/>
      <c r="J47" s="33"/>
      <c r="K47" s="33"/>
      <c r="L47" s="32"/>
      <c r="M47" s="32"/>
    </row>
    <row r="48" spans="1:13" x14ac:dyDescent="0.3">
      <c r="A48" s="16">
        <v>2013</v>
      </c>
      <c r="B48" s="17" t="s">
        <v>45</v>
      </c>
      <c r="C48" s="22" t="e">
        <f>NA()</f>
        <v>#N/A</v>
      </c>
      <c r="D48" s="16">
        <v>5550</v>
      </c>
      <c r="E48" s="16">
        <v>6292</v>
      </c>
      <c r="F48" s="16">
        <v>6413</v>
      </c>
      <c r="H48" s="33"/>
      <c r="I48" s="34"/>
      <c r="J48" s="33"/>
      <c r="K48" s="33"/>
      <c r="L48" s="32"/>
      <c r="M48" s="32"/>
    </row>
    <row r="49" spans="1:13" x14ac:dyDescent="0.3">
      <c r="A49" s="16">
        <v>2013</v>
      </c>
      <c r="B49" s="17" t="s">
        <v>46</v>
      </c>
      <c r="C49" s="22" t="e">
        <f>NA()</f>
        <v>#N/A</v>
      </c>
      <c r="D49" s="16">
        <v>2300</v>
      </c>
      <c r="E49" s="16">
        <v>2033</v>
      </c>
      <c r="F49" s="16">
        <v>2048</v>
      </c>
      <c r="H49" s="33"/>
      <c r="I49" s="34"/>
      <c r="J49" s="33"/>
      <c r="K49" s="33"/>
      <c r="L49" s="32"/>
      <c r="M49" s="32"/>
    </row>
    <row r="50" spans="1:13" x14ac:dyDescent="0.3">
      <c r="A50" s="16">
        <v>2014</v>
      </c>
      <c r="B50" s="17" t="s">
        <v>79</v>
      </c>
      <c r="C50" s="22" t="e">
        <f>NA()</f>
        <v>#N/A</v>
      </c>
      <c r="D50" s="16">
        <v>2790</v>
      </c>
      <c r="E50" s="16">
        <v>2236</v>
      </c>
      <c r="F50" s="16">
        <v>2358</v>
      </c>
      <c r="H50" s="33"/>
      <c r="I50" s="34"/>
      <c r="J50" s="33"/>
      <c r="K50" s="33"/>
      <c r="L50" s="32"/>
      <c r="M50" s="32"/>
    </row>
    <row r="51" spans="1:13" x14ac:dyDescent="0.3">
      <c r="A51" s="16">
        <v>2014</v>
      </c>
      <c r="B51" s="17" t="s">
        <v>44</v>
      </c>
      <c r="C51" s="22" t="e">
        <f>NA()</f>
        <v>#N/A</v>
      </c>
      <c r="D51" s="16">
        <v>1300</v>
      </c>
      <c r="E51" s="16">
        <v>1002</v>
      </c>
      <c r="F51" s="16">
        <v>893</v>
      </c>
      <c r="H51" s="33"/>
      <c r="I51" s="34"/>
      <c r="J51" s="33"/>
      <c r="K51" s="33"/>
      <c r="L51" s="32"/>
      <c r="M51" s="32"/>
    </row>
    <row r="52" spans="1:13" x14ac:dyDescent="0.3">
      <c r="A52" s="16">
        <v>2014</v>
      </c>
      <c r="B52" s="17" t="s">
        <v>45</v>
      </c>
      <c r="C52" s="22" t="e">
        <f>NA()</f>
        <v>#N/A</v>
      </c>
      <c r="D52" s="16">
        <v>5650</v>
      </c>
      <c r="E52" s="16">
        <v>6385</v>
      </c>
      <c r="F52" s="16">
        <v>6686</v>
      </c>
      <c r="H52" s="33"/>
      <c r="I52" s="34"/>
      <c r="J52" s="33"/>
      <c r="K52" s="33"/>
      <c r="L52" s="32"/>
      <c r="M52" s="32"/>
    </row>
    <row r="53" spans="1:13" x14ac:dyDescent="0.3">
      <c r="A53" s="16">
        <v>2014</v>
      </c>
      <c r="B53" s="17" t="s">
        <v>46</v>
      </c>
      <c r="C53" s="22" t="e">
        <f>NA()</f>
        <v>#N/A</v>
      </c>
      <c r="D53" s="16">
        <v>2310</v>
      </c>
      <c r="E53" s="16">
        <v>1991</v>
      </c>
      <c r="F53" s="16">
        <v>2041</v>
      </c>
      <c r="H53" s="33"/>
      <c r="I53" s="34"/>
      <c r="J53" s="33"/>
      <c r="K53" s="33"/>
      <c r="L53" s="32"/>
      <c r="M53" s="32"/>
    </row>
    <row r="54" spans="1:13" x14ac:dyDescent="0.3">
      <c r="A54" s="16">
        <v>2015</v>
      </c>
      <c r="B54" s="17" t="s">
        <v>79</v>
      </c>
      <c r="C54" s="22" t="e">
        <f>NA()</f>
        <v>#N/A</v>
      </c>
      <c r="D54" s="16">
        <v>2840</v>
      </c>
      <c r="E54" s="16">
        <v>2480</v>
      </c>
      <c r="F54" s="16">
        <v>2514</v>
      </c>
      <c r="H54" s="33"/>
      <c r="I54" s="34"/>
      <c r="J54" s="33"/>
      <c r="K54" s="33"/>
      <c r="L54" s="32"/>
      <c r="M54" s="32"/>
    </row>
    <row r="55" spans="1:13" x14ac:dyDescent="0.3">
      <c r="A55" s="16">
        <v>2015</v>
      </c>
      <c r="B55" s="17" t="s">
        <v>44</v>
      </c>
      <c r="C55" s="22" t="e">
        <f>NA()</f>
        <v>#N/A</v>
      </c>
      <c r="D55" s="16">
        <v>1400</v>
      </c>
      <c r="E55" s="16">
        <v>1030</v>
      </c>
      <c r="F55" s="16">
        <v>849</v>
      </c>
      <c r="H55" s="33"/>
      <c r="I55" s="34"/>
      <c r="J55" s="33"/>
      <c r="K55" s="33"/>
      <c r="L55" s="32"/>
      <c r="M55" s="32"/>
    </row>
    <row r="56" spans="1:13" x14ac:dyDescent="0.3">
      <c r="A56" s="16">
        <v>2015</v>
      </c>
      <c r="B56" s="17" t="s">
        <v>45</v>
      </c>
      <c r="C56" s="22" t="e">
        <f>NA()</f>
        <v>#N/A</v>
      </c>
      <c r="D56" s="16">
        <v>5740</v>
      </c>
      <c r="E56" s="16">
        <v>6626</v>
      </c>
      <c r="F56" s="16">
        <v>7029</v>
      </c>
      <c r="H56" s="33"/>
      <c r="I56" s="34"/>
      <c r="J56" s="33"/>
      <c r="K56" s="33"/>
      <c r="L56" s="32"/>
      <c r="M56" s="32"/>
    </row>
    <row r="57" spans="1:13" x14ac:dyDescent="0.3">
      <c r="A57" s="16">
        <v>2015</v>
      </c>
      <c r="B57" s="17" t="s">
        <v>46</v>
      </c>
      <c r="C57" s="22" t="e">
        <f>NA()</f>
        <v>#N/A</v>
      </c>
      <c r="D57" s="16">
        <v>2360</v>
      </c>
      <c r="E57" s="16">
        <v>1927</v>
      </c>
      <c r="F57" s="16">
        <v>2040</v>
      </c>
      <c r="H57" s="33"/>
      <c r="I57" s="34"/>
      <c r="J57" s="33"/>
      <c r="K57" s="33"/>
      <c r="L57" s="32"/>
      <c r="M57" s="32"/>
    </row>
    <row r="58" spans="1:13" x14ac:dyDescent="0.3">
      <c r="A58" s="16">
        <v>2016</v>
      </c>
      <c r="B58" s="17" t="s">
        <v>79</v>
      </c>
      <c r="C58" s="22" t="e">
        <f>NA()</f>
        <v>#N/A</v>
      </c>
      <c r="D58" s="16">
        <v>2840</v>
      </c>
      <c r="E58" s="16">
        <v>2691</v>
      </c>
      <c r="F58" s="16">
        <v>2701</v>
      </c>
      <c r="H58" s="33"/>
      <c r="I58" s="34"/>
      <c r="J58" s="33"/>
      <c r="K58" s="33"/>
      <c r="L58" s="32"/>
      <c r="M58" s="32"/>
    </row>
    <row r="59" spans="1:13" x14ac:dyDescent="0.3">
      <c r="A59" s="16">
        <v>2016</v>
      </c>
      <c r="B59" s="17" t="s">
        <v>44</v>
      </c>
      <c r="C59" s="22" t="e">
        <f>NA()</f>
        <v>#N/A</v>
      </c>
      <c r="D59" s="16">
        <v>1450</v>
      </c>
      <c r="E59" s="16">
        <v>1129</v>
      </c>
      <c r="F59" s="16">
        <v>932</v>
      </c>
      <c r="H59" s="33"/>
      <c r="I59" s="34"/>
      <c r="J59" s="33"/>
      <c r="K59" s="33"/>
      <c r="L59" s="32"/>
      <c r="M59" s="32"/>
    </row>
    <row r="60" spans="1:13" x14ac:dyDescent="0.3">
      <c r="A60" s="16">
        <v>2016</v>
      </c>
      <c r="B60" s="17" t="s">
        <v>45</v>
      </c>
      <c r="C60" s="22" t="e">
        <f>NA()</f>
        <v>#N/A</v>
      </c>
      <c r="D60" s="16">
        <v>5890</v>
      </c>
      <c r="E60" s="16">
        <v>6551</v>
      </c>
      <c r="F60" s="16">
        <v>7055</v>
      </c>
      <c r="H60" s="33"/>
      <c r="I60" s="34"/>
      <c r="J60" s="33"/>
      <c r="K60" s="33"/>
      <c r="L60" s="32"/>
      <c r="M60" s="32"/>
    </row>
    <row r="61" spans="1:13" x14ac:dyDescent="0.3">
      <c r="A61" s="16">
        <v>2016</v>
      </c>
      <c r="B61" s="17" t="s">
        <v>46</v>
      </c>
      <c r="C61" s="22" t="e">
        <f>NA()</f>
        <v>#N/A</v>
      </c>
      <c r="D61" s="16">
        <v>2460</v>
      </c>
      <c r="E61" s="16">
        <v>1974</v>
      </c>
      <c r="F61" s="16">
        <v>2093</v>
      </c>
      <c r="H61" s="33"/>
      <c r="I61" s="34"/>
      <c r="J61" s="33"/>
      <c r="K61" s="33"/>
      <c r="L61" s="32"/>
      <c r="M61" s="32"/>
    </row>
    <row r="62" spans="1:13" x14ac:dyDescent="0.3">
      <c r="A62" s="16">
        <v>2017</v>
      </c>
      <c r="B62" s="17" t="s">
        <v>79</v>
      </c>
      <c r="C62" s="22" t="e">
        <f>NA()</f>
        <v>#N/A</v>
      </c>
      <c r="D62" s="16">
        <v>2940</v>
      </c>
      <c r="E62" s="16">
        <v>2909</v>
      </c>
      <c r="F62" s="16">
        <v>2969</v>
      </c>
      <c r="H62" s="33"/>
      <c r="I62" s="34"/>
      <c r="J62" s="33"/>
      <c r="K62" s="33"/>
      <c r="L62" s="32"/>
      <c r="M62" s="32"/>
    </row>
    <row r="63" spans="1:13" x14ac:dyDescent="0.3">
      <c r="A63" s="16">
        <v>2017</v>
      </c>
      <c r="B63" s="17" t="s">
        <v>44</v>
      </c>
      <c r="C63" s="22" t="e">
        <f>NA()</f>
        <v>#N/A</v>
      </c>
      <c r="D63" s="16">
        <v>1550</v>
      </c>
      <c r="E63" s="16">
        <v>1175</v>
      </c>
      <c r="F63" s="16">
        <v>897</v>
      </c>
      <c r="H63" s="33"/>
      <c r="I63" s="34"/>
      <c r="J63" s="33"/>
      <c r="K63" s="33"/>
      <c r="L63" s="32"/>
      <c r="M63" s="32"/>
    </row>
    <row r="64" spans="1:13" x14ac:dyDescent="0.3">
      <c r="A64" s="16">
        <v>2017</v>
      </c>
      <c r="B64" s="17" t="s">
        <v>45</v>
      </c>
      <c r="C64" s="22" t="e">
        <f>NA()</f>
        <v>#N/A</v>
      </c>
      <c r="D64" s="16">
        <v>5990</v>
      </c>
      <c r="E64" s="16">
        <v>6631</v>
      </c>
      <c r="F64" s="16">
        <v>7187</v>
      </c>
      <c r="H64" s="33"/>
      <c r="I64" s="34"/>
      <c r="J64" s="33"/>
      <c r="K64" s="33"/>
      <c r="L64" s="32"/>
      <c r="M64" s="32"/>
    </row>
    <row r="65" spans="1:13" x14ac:dyDescent="0.3">
      <c r="A65" s="16">
        <v>2017</v>
      </c>
      <c r="B65" s="17" t="s">
        <v>46</v>
      </c>
      <c r="C65" s="22" t="e">
        <f>NA()</f>
        <v>#N/A</v>
      </c>
      <c r="D65" s="16">
        <v>2460</v>
      </c>
      <c r="E65" s="16">
        <v>1930</v>
      </c>
      <c r="F65" s="16">
        <v>2081</v>
      </c>
      <c r="H65" s="33"/>
      <c r="I65" s="34"/>
      <c r="J65" s="33"/>
      <c r="K65" s="33"/>
      <c r="L65" s="32"/>
      <c r="M65" s="32"/>
    </row>
    <row r="66" spans="1:13" x14ac:dyDescent="0.3">
      <c r="A66" s="16">
        <v>2018</v>
      </c>
      <c r="B66" s="17" t="s">
        <v>79</v>
      </c>
      <c r="C66" s="22" t="e">
        <f>NA()</f>
        <v>#N/A</v>
      </c>
      <c r="D66" s="16">
        <v>2990</v>
      </c>
      <c r="E66" s="16">
        <v>2866</v>
      </c>
      <c r="F66" s="16">
        <v>2991</v>
      </c>
      <c r="H66" s="33"/>
      <c r="I66" s="34"/>
      <c r="J66" s="33"/>
      <c r="K66" s="33"/>
      <c r="L66" s="32"/>
      <c r="M66" s="32"/>
    </row>
    <row r="67" spans="1:13" x14ac:dyDescent="0.3">
      <c r="A67" s="16">
        <v>2018</v>
      </c>
      <c r="B67" s="17" t="s">
        <v>44</v>
      </c>
      <c r="C67" s="22" t="e">
        <f>NA()</f>
        <v>#N/A</v>
      </c>
      <c r="D67" s="16">
        <v>1600</v>
      </c>
      <c r="E67" s="16">
        <v>1278</v>
      </c>
      <c r="F67" s="16">
        <v>929</v>
      </c>
      <c r="H67" s="33"/>
      <c r="I67" s="34"/>
      <c r="J67" s="33"/>
      <c r="K67" s="33"/>
      <c r="L67" s="32"/>
      <c r="M67" s="32"/>
    </row>
    <row r="68" spans="1:13" x14ac:dyDescent="0.3">
      <c r="A68" s="16">
        <v>2018</v>
      </c>
      <c r="B68" s="17" t="s">
        <v>45</v>
      </c>
      <c r="C68" s="22" t="e">
        <f>NA()</f>
        <v>#N/A</v>
      </c>
      <c r="D68" s="16">
        <v>6090</v>
      </c>
      <c r="E68" s="16">
        <v>6855</v>
      </c>
      <c r="F68" s="16">
        <v>7545</v>
      </c>
      <c r="H68" s="33"/>
      <c r="I68" s="34"/>
      <c r="J68" s="33"/>
      <c r="K68" s="33"/>
      <c r="L68" s="32"/>
      <c r="M68" s="32"/>
    </row>
    <row r="69" spans="1:13" x14ac:dyDescent="0.3">
      <c r="A69" s="16">
        <v>2018</v>
      </c>
      <c r="B69" s="17" t="s">
        <v>46</v>
      </c>
      <c r="C69" s="22" t="e">
        <f>NA()</f>
        <v>#N/A</v>
      </c>
      <c r="D69" s="16">
        <v>2460</v>
      </c>
      <c r="E69" s="16">
        <v>1826</v>
      </c>
      <c r="F69" s="16">
        <v>1939</v>
      </c>
      <c r="H69" s="33"/>
      <c r="I69" s="34"/>
      <c r="J69" s="33"/>
      <c r="K69" s="33"/>
      <c r="L69" s="32"/>
      <c r="M69" s="32"/>
    </row>
    <row r="70" spans="1:13" x14ac:dyDescent="0.3">
      <c r="A70" s="16">
        <v>2019</v>
      </c>
      <c r="B70" s="17" t="s">
        <v>79</v>
      </c>
      <c r="C70" s="22" t="e">
        <f>NA()</f>
        <v>#N/A</v>
      </c>
      <c r="D70" s="16">
        <v>2990</v>
      </c>
      <c r="E70" s="16">
        <v>2884</v>
      </c>
      <c r="F70" s="16">
        <v>2988</v>
      </c>
      <c r="H70" s="33"/>
      <c r="I70" s="34"/>
      <c r="J70" s="33"/>
      <c r="K70" s="33"/>
      <c r="L70" s="32"/>
      <c r="M70" s="32"/>
    </row>
    <row r="71" spans="1:13" x14ac:dyDescent="0.3">
      <c r="A71" s="16">
        <v>2019</v>
      </c>
      <c r="B71" s="17" t="s">
        <v>44</v>
      </c>
      <c r="C71" s="22" t="e">
        <f>NA()</f>
        <v>#N/A</v>
      </c>
      <c r="D71" s="16">
        <v>1750</v>
      </c>
      <c r="E71" s="16">
        <v>1398</v>
      </c>
      <c r="F71" s="16">
        <v>1020</v>
      </c>
      <c r="H71" s="33"/>
      <c r="I71" s="34"/>
      <c r="J71" s="33"/>
      <c r="K71" s="33"/>
      <c r="L71" s="32"/>
      <c r="M71" s="32"/>
    </row>
    <row r="72" spans="1:13" x14ac:dyDescent="0.3">
      <c r="A72" s="16">
        <v>2019</v>
      </c>
      <c r="B72" s="17" t="s">
        <v>45</v>
      </c>
      <c r="C72" s="22" t="e">
        <f>NA()</f>
        <v>#N/A</v>
      </c>
      <c r="D72" s="16">
        <v>6140</v>
      </c>
      <c r="E72" s="16">
        <v>6994</v>
      </c>
      <c r="F72" s="16">
        <v>7755</v>
      </c>
      <c r="H72" s="33"/>
      <c r="I72" s="34"/>
      <c r="J72" s="33"/>
      <c r="K72" s="33"/>
      <c r="L72" s="32"/>
      <c r="M72" s="32"/>
    </row>
    <row r="73" spans="1:13" x14ac:dyDescent="0.3">
      <c r="A73" s="16">
        <v>2019</v>
      </c>
      <c r="B73" s="17" t="s">
        <v>46</v>
      </c>
      <c r="C73" s="22" t="e">
        <f>NA()</f>
        <v>#N/A</v>
      </c>
      <c r="D73" s="16">
        <v>2510</v>
      </c>
      <c r="E73" s="16">
        <v>1838</v>
      </c>
      <c r="F73" s="16">
        <v>1953</v>
      </c>
      <c r="H73" s="33"/>
      <c r="I73" s="34"/>
      <c r="J73" s="33"/>
      <c r="K73" s="33"/>
      <c r="L73" s="32"/>
      <c r="M73" s="32"/>
    </row>
    <row r="74" spans="1:13" x14ac:dyDescent="0.3">
      <c r="A74" s="16">
        <v>2020</v>
      </c>
      <c r="B74" s="17" t="s">
        <v>79</v>
      </c>
      <c r="C74" s="22" t="e">
        <f>NA()</f>
        <v>#N/A</v>
      </c>
      <c r="D74" s="16">
        <v>0</v>
      </c>
      <c r="E74" s="16">
        <v>2885</v>
      </c>
      <c r="F74" s="16">
        <v>3022</v>
      </c>
      <c r="H74" s="33"/>
      <c r="I74" s="34"/>
      <c r="J74" s="33"/>
      <c r="K74" s="33"/>
      <c r="L74" s="32"/>
      <c r="M74" s="32"/>
    </row>
    <row r="75" spans="1:13" x14ac:dyDescent="0.3">
      <c r="A75" s="16">
        <v>2020</v>
      </c>
      <c r="B75" s="17" t="s">
        <v>44</v>
      </c>
      <c r="C75" s="22" t="e">
        <f>NA()</f>
        <v>#N/A</v>
      </c>
      <c r="D75" s="16">
        <v>0</v>
      </c>
      <c r="E75" s="16">
        <v>1387</v>
      </c>
      <c r="F75" s="16">
        <v>1004</v>
      </c>
      <c r="H75" s="33"/>
      <c r="I75" s="34"/>
      <c r="J75" s="33"/>
      <c r="K75" s="33"/>
      <c r="L75" s="32"/>
      <c r="M75" s="32"/>
    </row>
    <row r="76" spans="1:13" x14ac:dyDescent="0.3">
      <c r="A76" s="16">
        <v>2020</v>
      </c>
      <c r="B76" s="17" t="s">
        <v>45</v>
      </c>
      <c r="C76" s="22" t="e">
        <f>NA()</f>
        <v>#N/A</v>
      </c>
      <c r="D76" s="16">
        <v>0</v>
      </c>
      <c r="E76" s="16">
        <v>6914</v>
      </c>
      <c r="F76" s="16">
        <v>7752</v>
      </c>
      <c r="H76" s="33"/>
      <c r="I76" s="34"/>
      <c r="J76" s="33"/>
      <c r="K76" s="33"/>
      <c r="L76" s="32"/>
      <c r="M76" s="32"/>
    </row>
    <row r="77" spans="1:13" x14ac:dyDescent="0.3">
      <c r="A77" s="16">
        <v>2020</v>
      </c>
      <c r="B77" s="17" t="s">
        <v>46</v>
      </c>
      <c r="C77" s="22" t="e">
        <f>NA()</f>
        <v>#N/A</v>
      </c>
      <c r="D77" s="16">
        <v>0</v>
      </c>
      <c r="E77" s="16">
        <v>1842</v>
      </c>
      <c r="F77" s="16">
        <v>1980</v>
      </c>
      <c r="H77" s="33"/>
      <c r="I77" s="34"/>
      <c r="J77" s="33"/>
      <c r="K77" s="33"/>
      <c r="L77" s="32"/>
      <c r="M77" s="32"/>
    </row>
    <row r="78" spans="1:13" x14ac:dyDescent="0.3">
      <c r="A78" s="16">
        <v>2021</v>
      </c>
      <c r="B78" s="17" t="s">
        <v>79</v>
      </c>
      <c r="C78" s="22" t="e">
        <f>NA()</f>
        <v>#N/A</v>
      </c>
      <c r="D78" s="16">
        <v>0</v>
      </c>
      <c r="E78" s="16">
        <v>2848</v>
      </c>
      <c r="F78" s="16">
        <v>3015</v>
      </c>
      <c r="H78" s="33"/>
      <c r="I78" s="34"/>
      <c r="J78" s="33"/>
      <c r="K78" s="33"/>
      <c r="L78" s="32"/>
      <c r="M78" s="32"/>
    </row>
    <row r="79" spans="1:13" x14ac:dyDescent="0.3">
      <c r="A79" s="16">
        <v>2021</v>
      </c>
      <c r="B79" s="17" t="s">
        <v>44</v>
      </c>
      <c r="C79" s="22" t="e">
        <f>NA()</f>
        <v>#N/A</v>
      </c>
      <c r="D79" s="16">
        <v>0</v>
      </c>
      <c r="E79" s="16">
        <v>1414</v>
      </c>
      <c r="F79" s="16">
        <v>950</v>
      </c>
      <c r="H79" s="33"/>
      <c r="I79" s="34"/>
      <c r="J79" s="33"/>
      <c r="K79" s="33"/>
      <c r="L79" s="32"/>
      <c r="M79" s="32"/>
    </row>
    <row r="80" spans="1:13" x14ac:dyDescent="0.3">
      <c r="A80" s="16">
        <v>2021</v>
      </c>
      <c r="B80" s="17" t="s">
        <v>45</v>
      </c>
      <c r="C80" s="22" t="e">
        <f>NA()</f>
        <v>#N/A</v>
      </c>
      <c r="D80" s="16">
        <v>0</v>
      </c>
      <c r="E80" s="16">
        <v>6846</v>
      </c>
      <c r="F80" s="16">
        <v>7750</v>
      </c>
      <c r="H80" s="33"/>
      <c r="I80" s="34"/>
      <c r="J80" s="33"/>
      <c r="K80" s="33"/>
      <c r="L80" s="32"/>
      <c r="M80" s="32"/>
    </row>
    <row r="81" spans="1:13" x14ac:dyDescent="0.3">
      <c r="A81" s="16">
        <v>2021</v>
      </c>
      <c r="B81" s="17" t="s">
        <v>46</v>
      </c>
      <c r="C81" s="22" t="e">
        <f>NA()</f>
        <v>#N/A</v>
      </c>
      <c r="D81" s="16">
        <v>0</v>
      </c>
      <c r="E81" s="16">
        <v>1856</v>
      </c>
      <c r="F81" s="16">
        <v>1987</v>
      </c>
      <c r="H81" s="33"/>
      <c r="I81" s="34"/>
      <c r="J81" s="33"/>
      <c r="K81" s="33"/>
      <c r="L81" s="32"/>
      <c r="M81" s="32"/>
    </row>
    <row r="82" spans="1:13" x14ac:dyDescent="0.3">
      <c r="A82" s="16">
        <v>2022</v>
      </c>
      <c r="B82" s="17" t="s">
        <v>79</v>
      </c>
      <c r="C82" s="22" t="e">
        <f>NA()</f>
        <v>#N/A</v>
      </c>
      <c r="D82" s="16">
        <v>0</v>
      </c>
      <c r="E82" s="16">
        <v>2824</v>
      </c>
      <c r="F82" s="16">
        <v>3016</v>
      </c>
      <c r="H82" s="33"/>
      <c r="I82" s="34"/>
      <c r="J82" s="33"/>
      <c r="K82" s="33"/>
      <c r="L82" s="32"/>
      <c r="M82" s="32"/>
    </row>
    <row r="83" spans="1:13" x14ac:dyDescent="0.3">
      <c r="A83" s="16">
        <v>2022</v>
      </c>
      <c r="B83" s="17" t="s">
        <v>44</v>
      </c>
      <c r="C83" s="22" t="e">
        <f>NA()</f>
        <v>#N/A</v>
      </c>
      <c r="D83" s="16">
        <v>0</v>
      </c>
      <c r="E83" s="16">
        <v>1445</v>
      </c>
      <c r="F83" s="16">
        <v>926</v>
      </c>
      <c r="H83" s="33"/>
      <c r="I83" s="34"/>
      <c r="J83" s="33"/>
      <c r="K83" s="33"/>
      <c r="L83" s="32"/>
      <c r="M83" s="32"/>
    </row>
    <row r="84" spans="1:13" x14ac:dyDescent="0.3">
      <c r="A84" s="16">
        <v>2022</v>
      </c>
      <c r="B84" s="17" t="s">
        <v>45</v>
      </c>
      <c r="C84" s="22" t="e">
        <f>NA()</f>
        <v>#N/A</v>
      </c>
      <c r="D84" s="16">
        <v>0</v>
      </c>
      <c r="E84" s="16">
        <v>6767</v>
      </c>
      <c r="F84" s="16">
        <v>7772</v>
      </c>
      <c r="H84" s="33"/>
      <c r="I84" s="34"/>
      <c r="J84" s="33"/>
      <c r="K84" s="33"/>
      <c r="L84" s="32"/>
      <c r="M84" s="32"/>
    </row>
    <row r="85" spans="1:13" x14ac:dyDescent="0.3">
      <c r="A85" s="16">
        <v>2022</v>
      </c>
      <c r="B85" s="17" t="s">
        <v>46</v>
      </c>
      <c r="C85" s="22" t="e">
        <f>NA()</f>
        <v>#N/A</v>
      </c>
      <c r="D85" s="16">
        <v>0</v>
      </c>
      <c r="E85" s="16">
        <v>1867</v>
      </c>
      <c r="F85" s="16">
        <v>2000</v>
      </c>
      <c r="H85" s="33"/>
      <c r="I85" s="34"/>
      <c r="J85" s="33"/>
      <c r="K85" s="33"/>
      <c r="L85" s="32"/>
      <c r="M85" s="32"/>
    </row>
    <row r="86" spans="1:13" x14ac:dyDescent="0.3">
      <c r="A86" s="16">
        <v>2023</v>
      </c>
      <c r="B86" s="17" t="s">
        <v>79</v>
      </c>
      <c r="C86" s="22" t="e">
        <f>NA()</f>
        <v>#N/A</v>
      </c>
      <c r="D86" s="16">
        <v>0</v>
      </c>
      <c r="E86" s="16">
        <v>2812</v>
      </c>
      <c r="F86" s="16">
        <v>3004</v>
      </c>
      <c r="H86" s="33"/>
      <c r="I86" s="34"/>
      <c r="J86" s="33"/>
      <c r="K86" s="33"/>
      <c r="L86" s="32"/>
      <c r="M86" s="32"/>
    </row>
    <row r="87" spans="1:13" x14ac:dyDescent="0.3">
      <c r="A87" s="16">
        <v>2023</v>
      </c>
      <c r="B87" s="17" t="s">
        <v>44</v>
      </c>
      <c r="C87" s="22" t="e">
        <f>NA()</f>
        <v>#N/A</v>
      </c>
      <c r="D87" s="16">
        <v>0</v>
      </c>
      <c r="E87" s="16">
        <v>1481</v>
      </c>
      <c r="F87" s="16">
        <v>881</v>
      </c>
      <c r="H87" s="33"/>
      <c r="I87" s="34"/>
      <c r="J87" s="33"/>
      <c r="K87" s="33"/>
      <c r="L87" s="32"/>
      <c r="M87" s="32"/>
    </row>
    <row r="88" spans="1:13" x14ac:dyDescent="0.3">
      <c r="A88" s="16">
        <v>2023</v>
      </c>
      <c r="B88" s="17" t="s">
        <v>45</v>
      </c>
      <c r="C88" s="22" t="e">
        <f>NA()</f>
        <v>#N/A</v>
      </c>
      <c r="D88" s="16">
        <v>0</v>
      </c>
      <c r="E88" s="16">
        <v>6685</v>
      </c>
      <c r="F88" s="16">
        <v>7778</v>
      </c>
      <c r="H88" s="33"/>
      <c r="I88" s="34"/>
      <c r="J88" s="33"/>
      <c r="K88" s="33"/>
      <c r="L88" s="32"/>
      <c r="M88" s="32"/>
    </row>
    <row r="89" spans="1:13" x14ac:dyDescent="0.3">
      <c r="A89" s="16">
        <v>2023</v>
      </c>
      <c r="B89" s="17" t="s">
        <v>46</v>
      </c>
      <c r="C89" s="22" t="e">
        <f>NA()</f>
        <v>#N/A</v>
      </c>
      <c r="D89" s="16">
        <v>0</v>
      </c>
      <c r="E89" s="16">
        <v>1886</v>
      </c>
      <c r="F89" s="16">
        <v>2016</v>
      </c>
      <c r="H89" s="33"/>
      <c r="I89" s="34"/>
      <c r="J89" s="33"/>
      <c r="K89" s="33"/>
      <c r="L89" s="32"/>
      <c r="M89" s="32"/>
    </row>
    <row r="90" spans="1:13" x14ac:dyDescent="0.3">
      <c r="A90" s="16">
        <v>2024</v>
      </c>
      <c r="B90" s="17" t="s">
        <v>79</v>
      </c>
      <c r="C90" s="22" t="e">
        <f>NA()</f>
        <v>#N/A</v>
      </c>
      <c r="D90" s="16">
        <v>0</v>
      </c>
      <c r="E90" s="16">
        <v>2821</v>
      </c>
      <c r="F90" s="16">
        <v>2997</v>
      </c>
      <c r="H90" s="33"/>
      <c r="I90" s="34"/>
      <c r="J90" s="33"/>
      <c r="K90" s="33"/>
      <c r="L90" s="32"/>
      <c r="M90" s="32"/>
    </row>
    <row r="91" spans="1:13" x14ac:dyDescent="0.3">
      <c r="A91" s="16">
        <v>2024</v>
      </c>
      <c r="B91" s="17" t="s">
        <v>44</v>
      </c>
      <c r="C91" s="22" t="e">
        <f>NA()</f>
        <v>#N/A</v>
      </c>
      <c r="D91" s="16">
        <v>0</v>
      </c>
      <c r="E91" s="16">
        <v>1523</v>
      </c>
      <c r="F91" s="16">
        <v>849</v>
      </c>
      <c r="H91" s="33"/>
      <c r="I91" s="34"/>
      <c r="J91" s="33"/>
      <c r="K91" s="33"/>
      <c r="L91" s="32"/>
      <c r="M91" s="32"/>
    </row>
    <row r="92" spans="1:13" x14ac:dyDescent="0.3">
      <c r="A92" s="16">
        <v>2024</v>
      </c>
      <c r="B92" s="17" t="s">
        <v>45</v>
      </c>
      <c r="C92" s="22" t="e">
        <f>NA()</f>
        <v>#N/A</v>
      </c>
      <c r="D92" s="16">
        <v>0</v>
      </c>
      <c r="E92" s="16">
        <v>6577</v>
      </c>
      <c r="F92" s="16">
        <v>7780</v>
      </c>
      <c r="H92" s="33"/>
      <c r="I92" s="34"/>
      <c r="J92" s="33"/>
      <c r="K92" s="33"/>
      <c r="L92" s="32"/>
      <c r="M92" s="32"/>
    </row>
    <row r="93" spans="1:13" x14ac:dyDescent="0.3">
      <c r="A93" s="16">
        <v>2024</v>
      </c>
      <c r="B93" s="17" t="s">
        <v>46</v>
      </c>
      <c r="C93" s="22" t="e">
        <f>NA()</f>
        <v>#N/A</v>
      </c>
      <c r="D93" s="16">
        <v>0</v>
      </c>
      <c r="E93" s="16">
        <v>1911</v>
      </c>
      <c r="F93" s="16">
        <v>2058</v>
      </c>
      <c r="H93" s="33"/>
      <c r="I93" s="34"/>
      <c r="J93" s="33"/>
      <c r="K93" s="33"/>
      <c r="L93" s="32"/>
      <c r="M93" s="32"/>
    </row>
    <row r="94" spans="1:13" x14ac:dyDescent="0.3">
      <c r="A94" s="16">
        <v>2025</v>
      </c>
      <c r="B94" s="17" t="s">
        <v>79</v>
      </c>
      <c r="C94" s="22" t="e">
        <f>NA()</f>
        <v>#N/A</v>
      </c>
      <c r="D94" s="16">
        <v>0</v>
      </c>
      <c r="E94" s="16">
        <v>2803</v>
      </c>
      <c r="F94" s="16">
        <v>2990</v>
      </c>
      <c r="H94" s="33"/>
      <c r="I94" s="34"/>
      <c r="J94" s="33"/>
      <c r="K94" s="33"/>
      <c r="L94" s="32"/>
      <c r="M94" s="32"/>
    </row>
    <row r="95" spans="1:13" x14ac:dyDescent="0.3">
      <c r="A95" s="16">
        <v>2025</v>
      </c>
      <c r="B95" s="17" t="s">
        <v>44</v>
      </c>
      <c r="C95" s="22" t="e">
        <f>NA()</f>
        <v>#N/A</v>
      </c>
      <c r="D95" s="16">
        <v>0</v>
      </c>
      <c r="E95" s="16">
        <v>1564</v>
      </c>
      <c r="F95" s="16">
        <v>848</v>
      </c>
      <c r="H95" s="33"/>
      <c r="I95" s="34"/>
      <c r="J95" s="33"/>
      <c r="K95" s="33"/>
      <c r="L95" s="32"/>
      <c r="M95" s="32"/>
    </row>
    <row r="96" spans="1:13" x14ac:dyDescent="0.3">
      <c r="A96" s="16">
        <v>2025</v>
      </c>
      <c r="B96" s="17" t="s">
        <v>45</v>
      </c>
      <c r="C96" s="22" t="e">
        <f>NA()</f>
        <v>#N/A</v>
      </c>
      <c r="D96" s="16">
        <v>0</v>
      </c>
      <c r="E96" s="16">
        <v>6499</v>
      </c>
      <c r="F96" s="16">
        <v>7809</v>
      </c>
      <c r="H96" s="33"/>
      <c r="I96" s="34"/>
      <c r="J96" s="33"/>
      <c r="K96" s="33"/>
      <c r="L96" s="32"/>
      <c r="M96" s="32"/>
    </row>
    <row r="97" spans="1:13" x14ac:dyDescent="0.3">
      <c r="A97" s="16">
        <v>2025</v>
      </c>
      <c r="B97" s="17" t="s">
        <v>46</v>
      </c>
      <c r="C97" s="22" t="e">
        <f>NA()</f>
        <v>#N/A</v>
      </c>
      <c r="D97" s="16">
        <v>0</v>
      </c>
      <c r="E97" s="16">
        <v>1960</v>
      </c>
      <c r="F97" s="16">
        <v>2061</v>
      </c>
      <c r="H97" s="33"/>
      <c r="I97" s="34"/>
      <c r="J97" s="33"/>
      <c r="K97" s="33"/>
      <c r="L97" s="32"/>
      <c r="M97" s="32"/>
    </row>
    <row r="98" spans="1:13" x14ac:dyDescent="0.3">
      <c r="A98" s="16">
        <v>2026</v>
      </c>
      <c r="B98" s="17" t="s">
        <v>79</v>
      </c>
      <c r="C98" s="22" t="e">
        <f>NA()</f>
        <v>#N/A</v>
      </c>
      <c r="D98" s="16">
        <v>0</v>
      </c>
      <c r="E98" s="16">
        <v>2788</v>
      </c>
      <c r="F98" s="16">
        <v>2984</v>
      </c>
      <c r="H98" s="33"/>
      <c r="I98" s="34"/>
      <c r="J98" s="33"/>
      <c r="K98" s="33"/>
      <c r="L98" s="32"/>
      <c r="M98" s="32"/>
    </row>
    <row r="99" spans="1:13" x14ac:dyDescent="0.3">
      <c r="A99" s="16">
        <v>2026</v>
      </c>
      <c r="B99" s="17" t="s">
        <v>44</v>
      </c>
      <c r="C99" s="22" t="e">
        <f>NA()</f>
        <v>#N/A</v>
      </c>
      <c r="D99" s="16">
        <v>0</v>
      </c>
      <c r="E99" s="16">
        <v>1612</v>
      </c>
      <c r="F99" s="16">
        <v>860</v>
      </c>
      <c r="H99" s="33"/>
      <c r="I99" s="34"/>
      <c r="J99" s="33"/>
      <c r="K99" s="33"/>
      <c r="L99" s="32"/>
      <c r="M99" s="32"/>
    </row>
    <row r="100" spans="1:13" x14ac:dyDescent="0.3">
      <c r="A100" s="16">
        <v>2026</v>
      </c>
      <c r="B100" s="17" t="s">
        <v>45</v>
      </c>
      <c r="C100" s="22" t="e">
        <f>NA()</f>
        <v>#N/A</v>
      </c>
      <c r="D100" s="16">
        <v>0</v>
      </c>
      <c r="E100" s="16">
        <v>6409</v>
      </c>
      <c r="F100" s="16">
        <v>7820</v>
      </c>
      <c r="H100" s="33"/>
      <c r="I100" s="34"/>
      <c r="J100" s="33"/>
      <c r="K100" s="33"/>
      <c r="L100" s="32"/>
      <c r="M100" s="32"/>
    </row>
    <row r="101" spans="1:13" x14ac:dyDescent="0.3">
      <c r="A101" s="16">
        <v>2026</v>
      </c>
      <c r="B101" s="17" t="s">
        <v>46</v>
      </c>
      <c r="C101" s="22" t="e">
        <f>NA()</f>
        <v>#N/A</v>
      </c>
      <c r="D101" s="16">
        <v>0</v>
      </c>
      <c r="E101" s="16">
        <v>1978</v>
      </c>
      <c r="F101" s="16">
        <v>2069</v>
      </c>
      <c r="H101" s="33"/>
      <c r="I101" s="34"/>
      <c r="J101" s="33"/>
      <c r="K101" s="33"/>
      <c r="L101" s="32"/>
      <c r="M101" s="32"/>
    </row>
    <row r="102" spans="1:13" x14ac:dyDescent="0.3">
      <c r="A102" s="16">
        <v>2027</v>
      </c>
      <c r="B102" s="17" t="s">
        <v>79</v>
      </c>
      <c r="C102" s="22" t="e">
        <f>NA()</f>
        <v>#N/A</v>
      </c>
      <c r="D102" s="16">
        <v>0</v>
      </c>
      <c r="E102" s="16">
        <v>2759</v>
      </c>
      <c r="F102" s="16">
        <v>2977</v>
      </c>
      <c r="H102" s="33"/>
      <c r="I102" s="34"/>
      <c r="J102" s="33"/>
      <c r="K102" s="33"/>
      <c r="L102" s="32"/>
      <c r="M102" s="32"/>
    </row>
    <row r="103" spans="1:13" x14ac:dyDescent="0.3">
      <c r="A103" s="16">
        <v>2027</v>
      </c>
      <c r="B103" s="17" t="s">
        <v>44</v>
      </c>
      <c r="C103" s="22" t="e">
        <f>NA()</f>
        <v>#N/A</v>
      </c>
      <c r="D103" s="16">
        <v>0</v>
      </c>
      <c r="E103" s="16">
        <v>1668</v>
      </c>
      <c r="F103" s="16">
        <v>882</v>
      </c>
      <c r="H103" s="33"/>
      <c r="I103" s="34"/>
      <c r="J103" s="33"/>
      <c r="K103" s="33"/>
      <c r="L103" s="32"/>
      <c r="M103" s="32"/>
    </row>
    <row r="104" spans="1:13" x14ac:dyDescent="0.3">
      <c r="A104" s="16">
        <v>2027</v>
      </c>
      <c r="B104" s="17" t="s">
        <v>45</v>
      </c>
      <c r="C104" s="22" t="e">
        <f>NA()</f>
        <v>#N/A</v>
      </c>
      <c r="D104" s="16">
        <v>0</v>
      </c>
      <c r="E104" s="16">
        <v>6341</v>
      </c>
      <c r="F104" s="16">
        <v>7864</v>
      </c>
      <c r="H104" s="33"/>
      <c r="I104" s="34"/>
      <c r="J104" s="33"/>
      <c r="K104" s="33"/>
      <c r="L104" s="32"/>
      <c r="M104" s="32"/>
    </row>
    <row r="105" spans="1:13" x14ac:dyDescent="0.3">
      <c r="A105" s="16">
        <v>2027</v>
      </c>
      <c r="B105" s="17" t="s">
        <v>46</v>
      </c>
      <c r="C105" s="22" t="e">
        <f>NA()</f>
        <v>#N/A</v>
      </c>
      <c r="D105" s="16">
        <v>0</v>
      </c>
      <c r="E105" s="16">
        <v>2006</v>
      </c>
      <c r="F105" s="16">
        <v>2053</v>
      </c>
      <c r="H105" s="33"/>
      <c r="I105" s="34"/>
      <c r="J105" s="33"/>
      <c r="K105" s="33"/>
      <c r="L105" s="32"/>
      <c r="M105" s="32"/>
    </row>
    <row r="106" spans="1:13" x14ac:dyDescent="0.3">
      <c r="A106" s="16">
        <v>2028</v>
      </c>
      <c r="B106" s="17" t="s">
        <v>79</v>
      </c>
      <c r="C106" s="22" t="e">
        <f>NA()</f>
        <v>#N/A</v>
      </c>
      <c r="D106" s="16">
        <v>0</v>
      </c>
      <c r="E106" s="16">
        <v>2730</v>
      </c>
      <c r="F106" s="16">
        <v>2952</v>
      </c>
      <c r="H106" s="33"/>
      <c r="I106" s="34"/>
      <c r="J106" s="33"/>
      <c r="K106" s="33"/>
      <c r="L106" s="32"/>
      <c r="M106" s="32"/>
    </row>
    <row r="107" spans="1:13" x14ac:dyDescent="0.3">
      <c r="A107" s="16">
        <v>2028</v>
      </c>
      <c r="B107" s="17" t="s">
        <v>44</v>
      </c>
      <c r="C107" s="22" t="e">
        <f>NA()</f>
        <v>#N/A</v>
      </c>
      <c r="D107" s="16">
        <v>0</v>
      </c>
      <c r="E107" s="16">
        <v>1676</v>
      </c>
      <c r="F107" s="16">
        <v>862</v>
      </c>
      <c r="H107" s="33"/>
      <c r="I107" s="34"/>
      <c r="J107" s="33"/>
      <c r="K107" s="33"/>
      <c r="L107" s="32"/>
      <c r="M107" s="32"/>
    </row>
    <row r="108" spans="1:13" x14ac:dyDescent="0.3">
      <c r="A108" s="16">
        <v>2028</v>
      </c>
      <c r="B108" s="17" t="s">
        <v>45</v>
      </c>
      <c r="C108" s="22" t="e">
        <f>NA()</f>
        <v>#N/A</v>
      </c>
      <c r="D108" s="16">
        <v>0</v>
      </c>
      <c r="E108" s="16">
        <v>6285</v>
      </c>
      <c r="F108" s="16">
        <v>7902</v>
      </c>
      <c r="H108" s="33"/>
      <c r="I108" s="34"/>
      <c r="J108" s="33"/>
      <c r="K108" s="33"/>
      <c r="L108" s="32"/>
      <c r="M108" s="32"/>
    </row>
    <row r="109" spans="1:13" x14ac:dyDescent="0.3">
      <c r="A109" s="16">
        <v>2028</v>
      </c>
      <c r="B109" s="17" t="s">
        <v>46</v>
      </c>
      <c r="C109" s="22" t="e">
        <f>NA()</f>
        <v>#N/A</v>
      </c>
      <c r="D109" s="16">
        <v>0</v>
      </c>
      <c r="E109" s="16">
        <v>2013</v>
      </c>
      <c r="F109" s="16">
        <v>2055</v>
      </c>
      <c r="H109" s="33"/>
      <c r="I109" s="34"/>
      <c r="J109" s="33"/>
      <c r="K109" s="33"/>
      <c r="L109" s="32"/>
      <c r="M109" s="32"/>
    </row>
    <row r="110" spans="1:13" x14ac:dyDescent="0.3">
      <c r="A110" s="16">
        <v>2029</v>
      </c>
      <c r="B110" s="17" t="s">
        <v>79</v>
      </c>
      <c r="C110" s="22" t="e">
        <f>NA()</f>
        <v>#N/A</v>
      </c>
      <c r="D110" s="16">
        <v>0</v>
      </c>
      <c r="E110" s="16">
        <v>2702</v>
      </c>
      <c r="F110" s="16">
        <v>2950</v>
      </c>
      <c r="H110" s="33"/>
      <c r="I110" s="34"/>
      <c r="J110" s="33"/>
      <c r="K110" s="33"/>
      <c r="L110" s="32"/>
      <c r="M110" s="32"/>
    </row>
    <row r="111" spans="1:13" x14ac:dyDescent="0.3">
      <c r="A111" s="16">
        <v>2029</v>
      </c>
      <c r="B111" s="17" t="s">
        <v>44</v>
      </c>
      <c r="C111" s="22" t="e">
        <f>NA()</f>
        <v>#N/A</v>
      </c>
      <c r="D111" s="16">
        <v>0</v>
      </c>
      <c r="E111" s="16">
        <v>1695</v>
      </c>
      <c r="F111" s="16">
        <v>862</v>
      </c>
      <c r="H111" s="33"/>
      <c r="I111" s="34"/>
      <c r="J111" s="33"/>
      <c r="K111" s="33"/>
      <c r="L111" s="32"/>
      <c r="M111" s="32"/>
    </row>
    <row r="112" spans="1:13" x14ac:dyDescent="0.3">
      <c r="A112" s="16">
        <v>2029</v>
      </c>
      <c r="B112" s="17" t="s">
        <v>45</v>
      </c>
      <c r="C112" s="22" t="e">
        <f>NA()</f>
        <v>#N/A</v>
      </c>
      <c r="D112" s="16">
        <v>0</v>
      </c>
      <c r="E112" s="16">
        <v>6220</v>
      </c>
      <c r="F112" s="16">
        <v>7919</v>
      </c>
      <c r="H112" s="33"/>
      <c r="I112" s="34"/>
      <c r="J112" s="33"/>
      <c r="K112" s="33"/>
      <c r="L112" s="32"/>
      <c r="M112" s="32"/>
    </row>
    <row r="113" spans="1:13" x14ac:dyDescent="0.3">
      <c r="A113" s="16">
        <v>2029</v>
      </c>
      <c r="B113" s="17" t="s">
        <v>46</v>
      </c>
      <c r="C113" s="22" t="e">
        <f>NA()</f>
        <v>#N/A</v>
      </c>
      <c r="D113" s="16">
        <v>0</v>
      </c>
      <c r="E113" s="16">
        <v>2043</v>
      </c>
      <c r="F113" s="16">
        <v>2067</v>
      </c>
      <c r="H113" s="33"/>
      <c r="I113" s="34"/>
      <c r="J113" s="33"/>
      <c r="K113" s="33"/>
      <c r="L113" s="32"/>
      <c r="M113" s="32"/>
    </row>
    <row r="114" spans="1:13" x14ac:dyDescent="0.3">
      <c r="A114" s="16">
        <v>2030</v>
      </c>
      <c r="B114" s="17" t="s">
        <v>79</v>
      </c>
      <c r="C114" s="22" t="e">
        <f>NA()</f>
        <v>#N/A</v>
      </c>
      <c r="D114" s="16">
        <v>0</v>
      </c>
      <c r="E114" s="16">
        <v>2678</v>
      </c>
      <c r="F114" s="16">
        <v>2963</v>
      </c>
      <c r="H114" s="33"/>
      <c r="I114" s="34"/>
      <c r="J114" s="33"/>
      <c r="K114" s="33"/>
      <c r="L114" s="32"/>
      <c r="M114" s="32"/>
    </row>
    <row r="115" spans="1:13" x14ac:dyDescent="0.3">
      <c r="A115" s="16">
        <v>2030</v>
      </c>
      <c r="B115" s="17" t="s">
        <v>44</v>
      </c>
      <c r="C115" s="22" t="e">
        <f>NA()</f>
        <v>#N/A</v>
      </c>
      <c r="D115" s="16">
        <v>0</v>
      </c>
      <c r="E115" s="16">
        <v>1706</v>
      </c>
      <c r="F115" s="16">
        <v>889</v>
      </c>
      <c r="H115" s="33"/>
      <c r="I115" s="34"/>
      <c r="J115" s="33"/>
      <c r="K115" s="33"/>
      <c r="L115" s="32"/>
      <c r="M115" s="32"/>
    </row>
    <row r="116" spans="1:13" x14ac:dyDescent="0.3">
      <c r="A116" s="16">
        <v>2030</v>
      </c>
      <c r="B116" s="17" t="s">
        <v>45</v>
      </c>
      <c r="C116" s="22" t="e">
        <f>NA()</f>
        <v>#N/A</v>
      </c>
      <c r="D116" s="16">
        <v>0</v>
      </c>
      <c r="E116" s="16">
        <v>6170</v>
      </c>
      <c r="F116" s="16">
        <v>7885</v>
      </c>
      <c r="H116" s="33"/>
      <c r="I116" s="34"/>
      <c r="J116" s="33"/>
      <c r="K116" s="33"/>
      <c r="L116" s="32"/>
      <c r="M116" s="32"/>
    </row>
    <row r="117" spans="1:13" x14ac:dyDescent="0.3">
      <c r="A117" s="16">
        <v>2030</v>
      </c>
      <c r="B117" s="17" t="s">
        <v>46</v>
      </c>
      <c r="C117" s="22" t="e">
        <f>NA()</f>
        <v>#N/A</v>
      </c>
      <c r="D117" s="16">
        <v>0</v>
      </c>
      <c r="E117" s="16">
        <v>2051</v>
      </c>
      <c r="F117" s="16">
        <v>2066</v>
      </c>
      <c r="H117" s="33"/>
      <c r="I117" s="34"/>
      <c r="J117" s="33"/>
      <c r="K117" s="33"/>
      <c r="L117" s="32"/>
      <c r="M117" s="32"/>
    </row>
    <row r="118" spans="1:13" x14ac:dyDescent="0.3">
      <c r="A118" s="16">
        <v>2031</v>
      </c>
      <c r="B118" s="17" t="s">
        <v>79</v>
      </c>
      <c r="C118" s="22" t="e">
        <f>NA()</f>
        <v>#N/A</v>
      </c>
      <c r="D118" s="16">
        <v>0</v>
      </c>
      <c r="E118" s="16">
        <v>2652</v>
      </c>
      <c r="F118" s="16">
        <v>2963</v>
      </c>
      <c r="H118" s="33"/>
      <c r="I118" s="34"/>
      <c r="J118" s="33"/>
      <c r="K118" s="33"/>
      <c r="L118" s="32"/>
      <c r="M118" s="32"/>
    </row>
    <row r="119" spans="1:13" x14ac:dyDescent="0.3">
      <c r="A119" s="16">
        <v>2031</v>
      </c>
      <c r="B119" s="17" t="s">
        <v>44</v>
      </c>
      <c r="C119" s="22" t="e">
        <f>NA()</f>
        <v>#N/A</v>
      </c>
      <c r="D119" s="16">
        <v>0</v>
      </c>
      <c r="E119" s="16">
        <v>1716</v>
      </c>
      <c r="F119" s="16">
        <v>933</v>
      </c>
      <c r="H119" s="33"/>
      <c r="I119" s="34"/>
      <c r="J119" s="33"/>
      <c r="K119" s="33"/>
      <c r="L119" s="32"/>
      <c r="M119" s="32"/>
    </row>
    <row r="120" spans="1:13" x14ac:dyDescent="0.3">
      <c r="A120" s="16">
        <v>2031</v>
      </c>
      <c r="B120" s="17" t="s">
        <v>45</v>
      </c>
      <c r="C120" s="22" t="e">
        <f>NA()</f>
        <v>#N/A</v>
      </c>
      <c r="D120" s="16">
        <v>0</v>
      </c>
      <c r="E120" s="16">
        <v>6153</v>
      </c>
      <c r="F120" s="16">
        <v>7864</v>
      </c>
      <c r="H120" s="33"/>
      <c r="I120" s="34"/>
      <c r="J120" s="33"/>
      <c r="K120" s="33"/>
      <c r="L120" s="32"/>
      <c r="M120" s="32"/>
    </row>
    <row r="121" spans="1:13" x14ac:dyDescent="0.3">
      <c r="A121" s="16">
        <v>2031</v>
      </c>
      <c r="B121" s="17" t="s">
        <v>46</v>
      </c>
      <c r="C121" s="22" t="e">
        <f>NA()</f>
        <v>#N/A</v>
      </c>
      <c r="D121" s="16">
        <v>0</v>
      </c>
      <c r="E121" s="16">
        <v>2033</v>
      </c>
      <c r="F121" s="16">
        <v>2050</v>
      </c>
      <c r="H121" s="33"/>
      <c r="I121" s="34"/>
      <c r="J121" s="33"/>
      <c r="K121" s="33"/>
      <c r="L121" s="32"/>
      <c r="M121" s="32"/>
    </row>
    <row r="122" spans="1:13" x14ac:dyDescent="0.3">
      <c r="A122" s="16">
        <v>2032</v>
      </c>
      <c r="B122" s="17" t="s">
        <v>79</v>
      </c>
      <c r="C122" s="22" t="e">
        <f>NA()</f>
        <v>#N/A</v>
      </c>
      <c r="D122" s="16">
        <v>0</v>
      </c>
      <c r="E122" s="16">
        <v>2628</v>
      </c>
      <c r="F122" s="16">
        <v>2962</v>
      </c>
      <c r="H122" s="33"/>
      <c r="I122" s="34"/>
      <c r="J122" s="33"/>
      <c r="K122" s="33"/>
      <c r="L122" s="32"/>
      <c r="M122" s="32"/>
    </row>
    <row r="123" spans="1:13" x14ac:dyDescent="0.3">
      <c r="A123" s="16">
        <v>2032</v>
      </c>
      <c r="B123" s="17" t="s">
        <v>44</v>
      </c>
      <c r="C123" s="22" t="e">
        <f>NA()</f>
        <v>#N/A</v>
      </c>
      <c r="D123" s="16">
        <v>0</v>
      </c>
      <c r="E123" s="16">
        <v>1734</v>
      </c>
      <c r="F123" s="16">
        <v>922</v>
      </c>
      <c r="H123" s="33"/>
      <c r="I123" s="34"/>
      <c r="J123" s="33"/>
      <c r="K123" s="33"/>
      <c r="L123" s="32"/>
      <c r="M123" s="32"/>
    </row>
    <row r="124" spans="1:13" x14ac:dyDescent="0.3">
      <c r="A124" s="16">
        <v>2032</v>
      </c>
      <c r="B124" s="17" t="s">
        <v>45</v>
      </c>
      <c r="C124" s="22" t="e">
        <f>NA()</f>
        <v>#N/A</v>
      </c>
      <c r="D124" s="16">
        <v>0</v>
      </c>
      <c r="E124" s="16">
        <v>6126</v>
      </c>
      <c r="F124" s="16">
        <v>7864</v>
      </c>
      <c r="H124" s="33"/>
      <c r="I124" s="34"/>
      <c r="J124" s="33"/>
      <c r="K124" s="33"/>
      <c r="L124" s="32"/>
      <c r="M124" s="32"/>
    </row>
    <row r="125" spans="1:13" x14ac:dyDescent="0.3">
      <c r="A125" s="16">
        <v>2032</v>
      </c>
      <c r="B125" s="17" t="s">
        <v>46</v>
      </c>
      <c r="C125" s="22" t="e">
        <f>NA()</f>
        <v>#N/A</v>
      </c>
      <c r="D125" s="16">
        <v>0</v>
      </c>
      <c r="E125" s="16">
        <v>2028</v>
      </c>
      <c r="F125" s="16">
        <v>2059</v>
      </c>
      <c r="H125" s="33"/>
      <c r="I125" s="34"/>
      <c r="J125" s="33"/>
      <c r="K125" s="33"/>
      <c r="L125" s="32"/>
      <c r="M125" s="32"/>
    </row>
    <row r="126" spans="1:13" x14ac:dyDescent="0.3">
      <c r="A126" s="16">
        <v>2033</v>
      </c>
      <c r="B126" s="17" t="s">
        <v>79</v>
      </c>
      <c r="C126" s="22" t="e">
        <f>NA()</f>
        <v>#N/A</v>
      </c>
      <c r="D126" s="16">
        <v>0</v>
      </c>
      <c r="E126" s="16">
        <v>2617</v>
      </c>
      <c r="F126" s="16">
        <v>2954</v>
      </c>
      <c r="H126" s="33"/>
      <c r="I126" s="34"/>
      <c r="J126" s="33"/>
      <c r="K126" s="33"/>
      <c r="L126" s="32"/>
      <c r="M126" s="32"/>
    </row>
    <row r="127" spans="1:13" x14ac:dyDescent="0.3">
      <c r="A127" s="16">
        <v>2033</v>
      </c>
      <c r="B127" s="17" t="s">
        <v>44</v>
      </c>
      <c r="C127" s="22" t="e">
        <f>NA()</f>
        <v>#N/A</v>
      </c>
      <c r="D127" s="16">
        <v>0</v>
      </c>
      <c r="E127" s="16">
        <v>1752</v>
      </c>
      <c r="F127" s="16">
        <v>930</v>
      </c>
      <c r="H127" s="33"/>
      <c r="I127" s="34"/>
      <c r="J127" s="33"/>
      <c r="K127" s="33"/>
      <c r="L127" s="32"/>
      <c r="M127" s="32"/>
    </row>
    <row r="128" spans="1:13" x14ac:dyDescent="0.3">
      <c r="A128" s="16">
        <v>2033</v>
      </c>
      <c r="B128" s="17" t="s">
        <v>45</v>
      </c>
      <c r="C128" s="22" t="e">
        <f>NA()</f>
        <v>#N/A</v>
      </c>
      <c r="D128" s="16">
        <v>0</v>
      </c>
      <c r="E128" s="16">
        <v>6084</v>
      </c>
      <c r="F128" s="16">
        <v>7869</v>
      </c>
      <c r="H128" s="33"/>
      <c r="I128" s="34"/>
      <c r="J128" s="33"/>
      <c r="K128" s="33"/>
      <c r="L128" s="32"/>
      <c r="M128" s="32"/>
    </row>
    <row r="129" spans="1:13" x14ac:dyDescent="0.3">
      <c r="A129" s="16">
        <v>2033</v>
      </c>
      <c r="B129" s="17" t="s">
        <v>46</v>
      </c>
      <c r="C129" s="22" t="e">
        <f>NA()</f>
        <v>#N/A</v>
      </c>
      <c r="D129" s="16">
        <v>0</v>
      </c>
      <c r="E129" s="16">
        <v>2026</v>
      </c>
      <c r="F129" s="16">
        <v>2073</v>
      </c>
      <c r="H129" s="33"/>
      <c r="I129" s="34"/>
      <c r="J129" s="33"/>
      <c r="K129" s="33"/>
      <c r="L129" s="32"/>
      <c r="M129" s="32"/>
    </row>
    <row r="130" spans="1:13" x14ac:dyDescent="0.3">
      <c r="A130" s="16">
        <v>2034</v>
      </c>
      <c r="B130" s="17" t="s">
        <v>79</v>
      </c>
      <c r="C130" s="22" t="e">
        <f>NA()</f>
        <v>#N/A</v>
      </c>
      <c r="D130" s="16">
        <v>0</v>
      </c>
      <c r="E130" s="16">
        <v>2578</v>
      </c>
      <c r="F130" s="16">
        <v>2952</v>
      </c>
      <c r="H130" s="33"/>
      <c r="I130" s="34"/>
      <c r="J130" s="33"/>
      <c r="K130" s="33"/>
      <c r="L130" s="32"/>
      <c r="M130" s="32"/>
    </row>
    <row r="131" spans="1:13" x14ac:dyDescent="0.3">
      <c r="A131" s="16">
        <v>2034</v>
      </c>
      <c r="B131" s="17" t="s">
        <v>44</v>
      </c>
      <c r="C131" s="22" t="e">
        <f>NA()</f>
        <v>#N/A</v>
      </c>
      <c r="D131" s="16">
        <v>0</v>
      </c>
      <c r="E131" s="16">
        <v>1776</v>
      </c>
      <c r="F131" s="16">
        <v>937</v>
      </c>
      <c r="H131" s="33"/>
      <c r="I131" s="34"/>
      <c r="J131" s="33"/>
      <c r="K131" s="33"/>
      <c r="L131" s="32"/>
      <c r="M131" s="32"/>
    </row>
    <row r="132" spans="1:13" x14ac:dyDescent="0.3">
      <c r="A132" s="16">
        <v>2034</v>
      </c>
      <c r="B132" s="17" t="s">
        <v>45</v>
      </c>
      <c r="C132" s="22" t="e">
        <f>NA()</f>
        <v>#N/A</v>
      </c>
      <c r="D132" s="16">
        <v>0</v>
      </c>
      <c r="E132" s="16">
        <v>6065</v>
      </c>
      <c r="F132" s="16">
        <v>7864</v>
      </c>
      <c r="H132" s="33"/>
      <c r="I132" s="34"/>
      <c r="J132" s="33"/>
      <c r="K132" s="33"/>
      <c r="L132" s="32"/>
      <c r="M132" s="32"/>
    </row>
    <row r="133" spans="1:13" x14ac:dyDescent="0.3">
      <c r="A133" s="16">
        <v>2034</v>
      </c>
      <c r="B133" s="17" t="s">
        <v>46</v>
      </c>
      <c r="C133" s="22" t="e">
        <f>NA()</f>
        <v>#N/A</v>
      </c>
      <c r="D133" s="16">
        <v>0</v>
      </c>
      <c r="E133" s="16">
        <v>2025</v>
      </c>
      <c r="F133" s="16">
        <v>2081</v>
      </c>
      <c r="H133" s="33"/>
      <c r="I133" s="34"/>
      <c r="J133" s="33"/>
      <c r="K133" s="33"/>
      <c r="L133" s="32"/>
      <c r="M133" s="32"/>
    </row>
    <row r="134" spans="1:13" x14ac:dyDescent="0.3">
      <c r="A134" s="16">
        <v>2035</v>
      </c>
      <c r="B134" s="17" t="s">
        <v>79</v>
      </c>
      <c r="C134" s="22" t="e">
        <f>NA()</f>
        <v>#N/A</v>
      </c>
      <c r="D134" s="16">
        <v>0</v>
      </c>
      <c r="E134" s="16">
        <v>2569</v>
      </c>
      <c r="F134" s="16">
        <v>2948</v>
      </c>
      <c r="H134" s="33"/>
      <c r="I134" s="34"/>
      <c r="J134" s="33"/>
      <c r="K134" s="33"/>
      <c r="L134" s="32"/>
      <c r="M134" s="32"/>
    </row>
    <row r="135" spans="1:13" x14ac:dyDescent="0.3">
      <c r="A135" s="16">
        <v>2035</v>
      </c>
      <c r="B135" s="17" t="s">
        <v>44</v>
      </c>
      <c r="C135" s="22" t="e">
        <f>NA()</f>
        <v>#N/A</v>
      </c>
      <c r="D135" s="16">
        <v>0</v>
      </c>
      <c r="E135" s="16">
        <v>1798</v>
      </c>
      <c r="F135" s="16">
        <v>978</v>
      </c>
      <c r="H135" s="33"/>
      <c r="I135" s="34"/>
      <c r="J135" s="33"/>
      <c r="K135" s="33"/>
      <c r="L135" s="32"/>
      <c r="M135" s="32"/>
    </row>
    <row r="136" spans="1:13" x14ac:dyDescent="0.3">
      <c r="A136" s="16">
        <v>2035</v>
      </c>
      <c r="B136" s="17" t="s">
        <v>45</v>
      </c>
      <c r="C136" s="22" t="e">
        <f>NA()</f>
        <v>#N/A</v>
      </c>
      <c r="D136" s="16">
        <v>0</v>
      </c>
      <c r="E136" s="16">
        <v>6037</v>
      </c>
      <c r="F136" s="16">
        <v>7871</v>
      </c>
      <c r="H136" s="33"/>
      <c r="I136" s="34"/>
      <c r="J136" s="33"/>
      <c r="K136" s="33"/>
      <c r="L136" s="32"/>
      <c r="M136" s="32"/>
    </row>
    <row r="137" spans="1:13" x14ac:dyDescent="0.3">
      <c r="A137" s="16">
        <v>2035</v>
      </c>
      <c r="B137" s="17" t="s">
        <v>46</v>
      </c>
      <c r="C137" s="22" t="e">
        <f>NA()</f>
        <v>#N/A</v>
      </c>
      <c r="D137" s="16">
        <v>0</v>
      </c>
      <c r="E137" s="16">
        <v>2018</v>
      </c>
      <c r="F137" s="16">
        <v>2078</v>
      </c>
      <c r="H137" s="33"/>
      <c r="I137" s="34"/>
      <c r="J137" s="33"/>
      <c r="K137" s="33"/>
      <c r="L137" s="32"/>
      <c r="M137" s="32"/>
    </row>
    <row r="138" spans="1:13" x14ac:dyDescent="0.3">
      <c r="A138" s="16">
        <v>2036</v>
      </c>
      <c r="B138" s="17" t="s">
        <v>79</v>
      </c>
      <c r="C138" s="22" t="e">
        <f>NA()</f>
        <v>#N/A</v>
      </c>
      <c r="D138" s="16">
        <v>0</v>
      </c>
      <c r="E138" s="16">
        <v>2556</v>
      </c>
      <c r="F138" s="16">
        <v>2942</v>
      </c>
      <c r="H138" s="33"/>
      <c r="I138" s="34"/>
      <c r="J138" s="33"/>
      <c r="K138" s="33"/>
      <c r="L138" s="32"/>
      <c r="M138" s="32"/>
    </row>
    <row r="139" spans="1:13" x14ac:dyDescent="0.3">
      <c r="A139" s="16">
        <v>2036</v>
      </c>
      <c r="B139" s="17" t="s">
        <v>44</v>
      </c>
      <c r="C139" s="22" t="e">
        <f>NA()</f>
        <v>#N/A</v>
      </c>
      <c r="D139" s="16">
        <v>0</v>
      </c>
      <c r="E139" s="16">
        <v>1808</v>
      </c>
      <c r="F139" s="16">
        <v>1004</v>
      </c>
      <c r="H139" s="33"/>
      <c r="I139" s="34"/>
      <c r="J139" s="33"/>
      <c r="K139" s="33"/>
      <c r="L139" s="32"/>
      <c r="M139" s="32"/>
    </row>
    <row r="140" spans="1:13" x14ac:dyDescent="0.3">
      <c r="A140" s="16">
        <v>2036</v>
      </c>
      <c r="B140" s="17" t="s">
        <v>45</v>
      </c>
      <c r="C140" s="22" t="e">
        <f>NA()</f>
        <v>#N/A</v>
      </c>
      <c r="D140" s="16">
        <v>0</v>
      </c>
      <c r="E140" s="16">
        <v>6031</v>
      </c>
      <c r="F140" s="16">
        <v>7893</v>
      </c>
      <c r="H140" s="33"/>
      <c r="I140" s="34"/>
      <c r="J140" s="33"/>
      <c r="K140" s="33"/>
      <c r="L140" s="32"/>
      <c r="M140" s="32"/>
    </row>
    <row r="141" spans="1:13" x14ac:dyDescent="0.3">
      <c r="A141" s="16">
        <v>2036</v>
      </c>
      <c r="B141" s="17" t="s">
        <v>46</v>
      </c>
      <c r="C141" s="22" t="e">
        <f>NA()</f>
        <v>#N/A</v>
      </c>
      <c r="D141" s="16">
        <v>0</v>
      </c>
      <c r="E141" s="16">
        <v>2015</v>
      </c>
      <c r="F141" s="16">
        <v>2077</v>
      </c>
      <c r="H141" s="33"/>
      <c r="I141" s="34"/>
      <c r="J141" s="33"/>
      <c r="K141" s="33"/>
      <c r="L141" s="32"/>
      <c r="M141" s="32"/>
    </row>
    <row r="142" spans="1:13" x14ac:dyDescent="0.3">
      <c r="A142" s="16">
        <v>2037</v>
      </c>
      <c r="B142" s="17" t="s">
        <v>79</v>
      </c>
      <c r="C142" s="22" t="e">
        <f>NA()</f>
        <v>#N/A</v>
      </c>
      <c r="D142" s="16">
        <v>0</v>
      </c>
      <c r="E142" s="16">
        <v>2547</v>
      </c>
      <c r="F142" s="16">
        <v>2939</v>
      </c>
      <c r="H142" s="33"/>
      <c r="I142" s="34"/>
      <c r="J142" s="33"/>
      <c r="K142" s="33"/>
      <c r="L142" s="32"/>
      <c r="M142" s="32"/>
    </row>
    <row r="143" spans="1:13" x14ac:dyDescent="0.3">
      <c r="A143" s="16">
        <v>2037</v>
      </c>
      <c r="B143" s="17" t="s">
        <v>44</v>
      </c>
      <c r="C143" s="22" t="e">
        <f>NA()</f>
        <v>#N/A</v>
      </c>
      <c r="D143" s="16">
        <v>0</v>
      </c>
      <c r="E143" s="16">
        <v>1826</v>
      </c>
      <c r="F143" s="16">
        <v>1035</v>
      </c>
      <c r="H143" s="33"/>
      <c r="I143" s="34"/>
      <c r="J143" s="33"/>
      <c r="K143" s="33"/>
      <c r="L143" s="32"/>
      <c r="M143" s="32"/>
    </row>
    <row r="144" spans="1:13" x14ac:dyDescent="0.3">
      <c r="A144" s="16">
        <v>2037</v>
      </c>
      <c r="B144" s="17" t="s">
        <v>45</v>
      </c>
      <c r="C144" s="22" t="e">
        <f>NA()</f>
        <v>#N/A</v>
      </c>
      <c r="D144" s="16">
        <v>0</v>
      </c>
      <c r="E144" s="16">
        <v>6003</v>
      </c>
      <c r="F144" s="16">
        <v>7884</v>
      </c>
      <c r="H144" s="33"/>
      <c r="I144" s="34"/>
      <c r="J144" s="33"/>
      <c r="K144" s="33"/>
      <c r="L144" s="32"/>
      <c r="M144" s="32"/>
    </row>
    <row r="145" spans="1:13" x14ac:dyDescent="0.3">
      <c r="A145" s="16">
        <v>2037</v>
      </c>
      <c r="B145" s="17" t="s">
        <v>46</v>
      </c>
      <c r="C145" s="22" t="e">
        <f>NA()</f>
        <v>#N/A</v>
      </c>
      <c r="D145" s="16">
        <v>0</v>
      </c>
      <c r="E145" s="16">
        <v>2004</v>
      </c>
      <c r="F145" s="16">
        <v>2075</v>
      </c>
      <c r="H145" s="33"/>
      <c r="I145" s="34"/>
      <c r="J145" s="33"/>
      <c r="K145" s="33"/>
      <c r="L145" s="32"/>
      <c r="M145" s="32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54" workbookViewId="0">
      <selection activeCell="B1145" sqref="B1145"/>
    </sheetView>
  </sheetViews>
  <sheetFormatPr defaultRowHeight="16.5" x14ac:dyDescent="0.3"/>
  <cols>
    <col min="1" max="1" width="5" bestFit="1" customWidth="1"/>
    <col min="2" max="2" width="38.140625" bestFit="1" customWidth="1"/>
    <col min="3" max="3" width="21.42578125" bestFit="1" customWidth="1"/>
    <col min="4" max="4" width="18.140625" bestFit="1" customWidth="1"/>
    <col min="5" max="5" width="16.7109375" bestFit="1" customWidth="1"/>
    <col min="6" max="6" width="14.28515625" bestFit="1" customWidth="1"/>
  </cols>
  <sheetData>
    <row r="1" spans="1:6" x14ac:dyDescent="0.3">
      <c r="A1" s="18" t="s">
        <v>0</v>
      </c>
      <c r="B1" s="18" t="s">
        <v>1</v>
      </c>
      <c r="C1" s="18" t="s">
        <v>48</v>
      </c>
      <c r="D1" s="18" t="s">
        <v>3</v>
      </c>
      <c r="E1" s="18" t="s">
        <v>4</v>
      </c>
      <c r="F1" s="18" t="s">
        <v>5</v>
      </c>
    </row>
    <row r="2" spans="1:6" x14ac:dyDescent="0.3">
      <c r="A2" s="19">
        <v>2002</v>
      </c>
      <c r="B2" s="20" t="s">
        <v>47</v>
      </c>
      <c r="C2" s="19">
        <v>181</v>
      </c>
      <c r="D2" s="22" t="e">
        <f>NA()</f>
        <v>#N/A</v>
      </c>
      <c r="E2" s="22" t="e">
        <f>NA()</f>
        <v>#N/A</v>
      </c>
      <c r="F2" s="22" t="e">
        <f>NA()</f>
        <v>#N/A</v>
      </c>
    </row>
    <row r="3" spans="1:6" x14ac:dyDescent="0.3">
      <c r="A3" s="19">
        <v>2002</v>
      </c>
      <c r="B3" s="20" t="s">
        <v>80</v>
      </c>
      <c r="C3" s="19">
        <v>243</v>
      </c>
      <c r="D3" s="22" t="e">
        <f>NA()</f>
        <v>#N/A</v>
      </c>
      <c r="E3" s="22" t="e">
        <f>NA()</f>
        <v>#N/A</v>
      </c>
      <c r="F3" s="22" t="e">
        <f>NA()</f>
        <v>#N/A</v>
      </c>
    </row>
    <row r="4" spans="1:6" x14ac:dyDescent="0.3">
      <c r="A4" s="19">
        <v>2003</v>
      </c>
      <c r="B4" s="20" t="s">
        <v>47</v>
      </c>
      <c r="C4" s="19">
        <v>258</v>
      </c>
      <c r="D4" s="22" t="e">
        <f>NA()</f>
        <v>#N/A</v>
      </c>
      <c r="E4" s="22" t="e">
        <f>NA()</f>
        <v>#N/A</v>
      </c>
      <c r="F4" s="22" t="e">
        <f>NA()</f>
        <v>#N/A</v>
      </c>
    </row>
    <row r="5" spans="1:6" x14ac:dyDescent="0.3">
      <c r="A5" s="19">
        <v>2003</v>
      </c>
      <c r="B5" s="20" t="s">
        <v>80</v>
      </c>
      <c r="C5" s="19">
        <v>128</v>
      </c>
      <c r="D5" s="22" t="e">
        <f>NA()</f>
        <v>#N/A</v>
      </c>
      <c r="E5" s="22" t="e">
        <f>NA()</f>
        <v>#N/A</v>
      </c>
      <c r="F5" s="22" t="e">
        <f>NA()</f>
        <v>#N/A</v>
      </c>
    </row>
    <row r="6" spans="1:6" x14ac:dyDescent="0.3">
      <c r="A6" s="19">
        <v>2004</v>
      </c>
      <c r="B6" s="20" t="s">
        <v>47</v>
      </c>
      <c r="C6" s="19">
        <v>311</v>
      </c>
      <c r="D6" s="22" t="e">
        <f>NA()</f>
        <v>#N/A</v>
      </c>
      <c r="E6" s="22" t="e">
        <f>NA()</f>
        <v>#N/A</v>
      </c>
      <c r="F6" s="22" t="e">
        <f>NA()</f>
        <v>#N/A</v>
      </c>
    </row>
    <row r="7" spans="1:6" x14ac:dyDescent="0.3">
      <c r="A7" s="19">
        <v>2004</v>
      </c>
      <c r="B7" s="20" t="s">
        <v>80</v>
      </c>
      <c r="C7" s="19">
        <v>256</v>
      </c>
      <c r="D7" s="22" t="e">
        <f>NA()</f>
        <v>#N/A</v>
      </c>
      <c r="E7" s="22" t="e">
        <f>NA()</f>
        <v>#N/A</v>
      </c>
      <c r="F7" s="22" t="e">
        <f>NA()</f>
        <v>#N/A</v>
      </c>
    </row>
    <row r="8" spans="1:6" x14ac:dyDescent="0.3">
      <c r="A8" s="19">
        <v>2005</v>
      </c>
      <c r="B8" s="20" t="s">
        <v>47</v>
      </c>
      <c r="C8" s="19">
        <v>343</v>
      </c>
      <c r="D8" s="22" t="e">
        <f>NA()</f>
        <v>#N/A</v>
      </c>
      <c r="E8" s="22" t="e">
        <f>NA()</f>
        <v>#N/A</v>
      </c>
      <c r="F8" s="22" t="e">
        <f>NA()</f>
        <v>#N/A</v>
      </c>
    </row>
    <row r="9" spans="1:6" x14ac:dyDescent="0.3">
      <c r="A9" s="19">
        <v>2005</v>
      </c>
      <c r="B9" s="20" t="s">
        <v>80</v>
      </c>
      <c r="C9" s="19">
        <v>92</v>
      </c>
      <c r="D9" s="22" t="e">
        <f>NA()</f>
        <v>#N/A</v>
      </c>
      <c r="E9" s="22" t="e">
        <f>NA()</f>
        <v>#N/A</v>
      </c>
      <c r="F9" s="22" t="e">
        <f>NA()</f>
        <v>#N/A</v>
      </c>
    </row>
    <row r="10" spans="1:6" x14ac:dyDescent="0.3">
      <c r="A10" s="19">
        <v>2006</v>
      </c>
      <c r="B10" s="20" t="s">
        <v>47</v>
      </c>
      <c r="C10" s="19">
        <v>309</v>
      </c>
      <c r="D10" s="22" t="e">
        <f>NA()</f>
        <v>#N/A</v>
      </c>
      <c r="E10" s="22" t="e">
        <f>NA()</f>
        <v>#N/A</v>
      </c>
      <c r="F10" s="22" t="e">
        <f>NA()</f>
        <v>#N/A</v>
      </c>
    </row>
    <row r="11" spans="1:6" x14ac:dyDescent="0.3">
      <c r="A11" s="19">
        <v>2006</v>
      </c>
      <c r="B11" s="20" t="s">
        <v>80</v>
      </c>
      <c r="C11" s="19">
        <v>9</v>
      </c>
      <c r="D11" s="22" t="e">
        <f>NA()</f>
        <v>#N/A</v>
      </c>
      <c r="E11" s="22" t="e">
        <f>NA()</f>
        <v>#N/A</v>
      </c>
      <c r="F11" s="22" t="e">
        <f>NA()</f>
        <v>#N/A</v>
      </c>
    </row>
    <row r="12" spans="1:6" x14ac:dyDescent="0.3">
      <c r="A12" s="19">
        <v>2007</v>
      </c>
      <c r="B12" s="20" t="s">
        <v>47</v>
      </c>
      <c r="C12" s="19">
        <v>235</v>
      </c>
      <c r="D12" s="22" t="e">
        <f>NA()</f>
        <v>#N/A</v>
      </c>
      <c r="E12" s="22" t="e">
        <f>NA()</f>
        <v>#N/A</v>
      </c>
      <c r="F12" s="22" t="e">
        <f>NA()</f>
        <v>#N/A</v>
      </c>
    </row>
    <row r="13" spans="1:6" x14ac:dyDescent="0.3">
      <c r="A13" s="19">
        <v>2007</v>
      </c>
      <c r="B13" s="20" t="s">
        <v>80</v>
      </c>
      <c r="C13" s="19">
        <v>-90</v>
      </c>
      <c r="D13" s="22" t="e">
        <f>NA()</f>
        <v>#N/A</v>
      </c>
      <c r="E13" s="22" t="e">
        <f>NA()</f>
        <v>#N/A</v>
      </c>
      <c r="F13" s="22" t="e">
        <f>NA()</f>
        <v>#N/A</v>
      </c>
    </row>
    <row r="14" spans="1:6" x14ac:dyDescent="0.3">
      <c r="A14" s="19">
        <v>2008</v>
      </c>
      <c r="B14" s="20" t="s">
        <v>47</v>
      </c>
      <c r="C14" s="19">
        <v>157</v>
      </c>
      <c r="D14" s="22" t="e">
        <f>NA()</f>
        <v>#N/A</v>
      </c>
      <c r="E14" s="22" t="e">
        <f>NA()</f>
        <v>#N/A</v>
      </c>
      <c r="F14" s="22" t="e">
        <f>NA()</f>
        <v>#N/A</v>
      </c>
    </row>
    <row r="15" spans="1:6" x14ac:dyDescent="0.3">
      <c r="A15" s="19">
        <v>2008</v>
      </c>
      <c r="B15" s="20" t="s">
        <v>80</v>
      </c>
      <c r="C15" s="19">
        <v>20</v>
      </c>
      <c r="D15" s="22" t="e">
        <f>NA()</f>
        <v>#N/A</v>
      </c>
      <c r="E15" s="22" t="e">
        <f>NA()</f>
        <v>#N/A</v>
      </c>
      <c r="F15" s="22" t="e">
        <f>NA()</f>
        <v>#N/A</v>
      </c>
    </row>
    <row r="16" spans="1:6" x14ac:dyDescent="0.3">
      <c r="A16" s="19">
        <v>2009</v>
      </c>
      <c r="B16" s="20" t="s">
        <v>47</v>
      </c>
      <c r="C16" s="19">
        <v>8</v>
      </c>
      <c r="D16" s="22" t="e">
        <f>NA()</f>
        <v>#N/A</v>
      </c>
      <c r="E16" s="22" t="e">
        <f>NA()</f>
        <v>#N/A</v>
      </c>
      <c r="F16" s="22" t="e">
        <f>NA()</f>
        <v>#N/A</v>
      </c>
    </row>
    <row r="17" spans="1:14" x14ac:dyDescent="0.3">
      <c r="A17" s="19">
        <v>2009</v>
      </c>
      <c r="B17" s="20" t="s">
        <v>80</v>
      </c>
      <c r="C17" s="19">
        <v>-30</v>
      </c>
      <c r="D17" s="22" t="e">
        <f>NA()</f>
        <v>#N/A</v>
      </c>
      <c r="E17" s="22" t="e">
        <f>NA()</f>
        <v>#N/A</v>
      </c>
      <c r="F17" s="22" t="e">
        <f>NA()</f>
        <v>#N/A</v>
      </c>
    </row>
    <row r="18" spans="1:14" x14ac:dyDescent="0.3">
      <c r="A18" s="19">
        <v>2010</v>
      </c>
      <c r="B18" s="20" t="s">
        <v>47</v>
      </c>
      <c r="C18" s="19">
        <v>220</v>
      </c>
      <c r="D18" s="22" t="e">
        <f>NA()</f>
        <v>#N/A</v>
      </c>
      <c r="E18" s="22" t="e">
        <f>NA()</f>
        <v>#N/A</v>
      </c>
      <c r="F18" s="22" t="e">
        <f>NA()</f>
        <v>#N/A</v>
      </c>
    </row>
    <row r="19" spans="1:14" x14ac:dyDescent="0.3">
      <c r="A19" s="19">
        <v>2010</v>
      </c>
      <c r="B19" s="20" t="s">
        <v>80</v>
      </c>
      <c r="C19" s="19">
        <v>136</v>
      </c>
      <c r="D19" s="22" t="e">
        <f>NA()</f>
        <v>#N/A</v>
      </c>
      <c r="E19" s="22" t="e">
        <f>NA()</f>
        <v>#N/A</v>
      </c>
      <c r="F19" s="22" t="e">
        <f>NA()</f>
        <v>#N/A</v>
      </c>
    </row>
    <row r="20" spans="1:14" x14ac:dyDescent="0.3">
      <c r="A20" s="19">
        <v>2011</v>
      </c>
      <c r="B20" s="20" t="s">
        <v>47</v>
      </c>
      <c r="C20" s="19">
        <v>113</v>
      </c>
      <c r="D20" s="22" t="e">
        <f>NA()</f>
        <v>#N/A</v>
      </c>
      <c r="E20" s="22" t="e">
        <f>NA()</f>
        <v>#N/A</v>
      </c>
      <c r="F20" s="22" t="e">
        <f>NA()</f>
        <v>#N/A</v>
      </c>
    </row>
    <row r="21" spans="1:14" x14ac:dyDescent="0.3">
      <c r="A21" s="19">
        <v>2011</v>
      </c>
      <c r="B21" s="20" t="s">
        <v>80</v>
      </c>
      <c r="C21" s="19">
        <v>82</v>
      </c>
      <c r="D21" s="22" t="e">
        <f>NA()</f>
        <v>#N/A</v>
      </c>
      <c r="E21" s="22" t="e">
        <f>NA()</f>
        <v>#N/A</v>
      </c>
      <c r="F21" s="22" t="e">
        <f>NA()</f>
        <v>#N/A</v>
      </c>
    </row>
    <row r="22" spans="1:14" x14ac:dyDescent="0.3">
      <c r="A22" s="19">
        <v>2012</v>
      </c>
      <c r="B22" s="20" t="s">
        <v>47</v>
      </c>
      <c r="C22" s="19">
        <v>66</v>
      </c>
      <c r="D22" s="22">
        <v>66</v>
      </c>
      <c r="E22" s="22">
        <v>66</v>
      </c>
      <c r="F22" s="22">
        <v>66</v>
      </c>
    </row>
    <row r="23" spans="1:14" x14ac:dyDescent="0.3">
      <c r="A23" s="19">
        <v>2012</v>
      </c>
      <c r="B23" s="20" t="s">
        <v>80</v>
      </c>
      <c r="C23" s="19">
        <v>-45</v>
      </c>
      <c r="D23" s="22">
        <v>-45</v>
      </c>
      <c r="E23" s="22">
        <v>-45</v>
      </c>
      <c r="F23" s="22">
        <v>-45</v>
      </c>
    </row>
    <row r="24" spans="1:14" x14ac:dyDescent="0.3">
      <c r="A24" s="19">
        <v>2013</v>
      </c>
      <c r="B24" s="20" t="s">
        <v>47</v>
      </c>
      <c r="C24" s="19" t="e">
        <f>NA()</f>
        <v>#N/A</v>
      </c>
      <c r="D24" s="19">
        <v>50</v>
      </c>
      <c r="E24" s="19">
        <v>15</v>
      </c>
      <c r="F24" s="19">
        <v>58</v>
      </c>
      <c r="I24" s="30"/>
      <c r="J24" s="31"/>
      <c r="K24" s="30"/>
      <c r="L24" s="30"/>
      <c r="N24" s="29"/>
    </row>
    <row r="25" spans="1:14" x14ac:dyDescent="0.3">
      <c r="A25" s="19">
        <v>2013</v>
      </c>
      <c r="B25" s="20" t="s">
        <v>80</v>
      </c>
      <c r="C25" s="22" t="e">
        <f>NA()</f>
        <v>#N/A</v>
      </c>
      <c r="D25" s="19">
        <v>0</v>
      </c>
      <c r="E25" s="19">
        <v>9</v>
      </c>
      <c r="F25" s="19">
        <v>1</v>
      </c>
      <c r="I25" s="30"/>
      <c r="J25" s="31"/>
      <c r="K25" s="30"/>
      <c r="L25" s="30"/>
      <c r="M25" s="29"/>
      <c r="N25" s="29"/>
    </row>
    <row r="26" spans="1:14" x14ac:dyDescent="0.3">
      <c r="A26" s="19">
        <v>2014</v>
      </c>
      <c r="B26" s="20" t="s">
        <v>47</v>
      </c>
      <c r="C26" s="22" t="e">
        <f>NA()</f>
        <v>#N/A</v>
      </c>
      <c r="D26" s="19">
        <v>50</v>
      </c>
      <c r="E26" s="19">
        <v>26</v>
      </c>
      <c r="F26" s="19">
        <v>68</v>
      </c>
      <c r="I26" s="30"/>
      <c r="J26" s="31"/>
      <c r="K26" s="30"/>
      <c r="L26" s="30"/>
      <c r="M26" s="29"/>
      <c r="N26" s="29"/>
    </row>
    <row r="27" spans="1:14" x14ac:dyDescent="0.3">
      <c r="A27" s="19">
        <v>2014</v>
      </c>
      <c r="B27" s="20" t="s">
        <v>80</v>
      </c>
      <c r="C27" s="22" t="e">
        <f>NA()</f>
        <v>#N/A</v>
      </c>
      <c r="D27" s="19">
        <v>0</v>
      </c>
      <c r="E27" s="19">
        <v>14</v>
      </c>
      <c r="F27" s="19">
        <v>1</v>
      </c>
      <c r="I27" s="30"/>
      <c r="J27" s="31"/>
      <c r="K27" s="30"/>
      <c r="L27" s="30"/>
      <c r="M27" s="29"/>
      <c r="N27" s="29"/>
    </row>
    <row r="28" spans="1:14" x14ac:dyDescent="0.3">
      <c r="A28" s="19">
        <v>2015</v>
      </c>
      <c r="B28" s="20" t="s">
        <v>47</v>
      </c>
      <c r="C28" s="22" t="e">
        <f>NA()</f>
        <v>#N/A</v>
      </c>
      <c r="D28" s="19">
        <v>50</v>
      </c>
      <c r="E28" s="19">
        <v>33</v>
      </c>
      <c r="F28" s="19">
        <v>79</v>
      </c>
      <c r="I28" s="30"/>
      <c r="J28" s="31"/>
      <c r="K28" s="30"/>
      <c r="L28" s="30"/>
      <c r="M28" s="29"/>
      <c r="N28" s="29"/>
    </row>
    <row r="29" spans="1:14" x14ac:dyDescent="0.3">
      <c r="A29" s="19">
        <v>2015</v>
      </c>
      <c r="B29" s="20" t="s">
        <v>80</v>
      </c>
      <c r="C29" s="22" t="e">
        <f>NA()</f>
        <v>#N/A</v>
      </c>
      <c r="D29" s="19">
        <v>0</v>
      </c>
      <c r="E29" s="19">
        <v>23</v>
      </c>
      <c r="F29" s="19">
        <v>28</v>
      </c>
      <c r="I29" s="30"/>
      <c r="J29" s="31"/>
      <c r="K29" s="30"/>
      <c r="L29" s="30"/>
      <c r="M29" s="29"/>
      <c r="N29" s="29"/>
    </row>
    <row r="30" spans="1:14" x14ac:dyDescent="0.3">
      <c r="A30" s="19">
        <v>2016</v>
      </c>
      <c r="B30" s="20" t="s">
        <v>47</v>
      </c>
      <c r="C30" s="22" t="e">
        <f>NA()</f>
        <v>#N/A</v>
      </c>
      <c r="D30" s="19">
        <v>50</v>
      </c>
      <c r="E30" s="19">
        <v>50</v>
      </c>
      <c r="F30" s="19">
        <v>77</v>
      </c>
      <c r="I30" s="30"/>
      <c r="J30" s="31"/>
      <c r="K30" s="30"/>
      <c r="L30" s="30"/>
      <c r="M30" s="29"/>
      <c r="N30" s="29"/>
    </row>
    <row r="31" spans="1:14" x14ac:dyDescent="0.3">
      <c r="A31" s="19">
        <v>2016</v>
      </c>
      <c r="B31" s="20" t="s">
        <v>80</v>
      </c>
      <c r="C31" s="22" t="e">
        <f>NA()</f>
        <v>#N/A</v>
      </c>
      <c r="D31" s="19">
        <v>0</v>
      </c>
      <c r="E31" s="19">
        <v>14</v>
      </c>
      <c r="F31" s="19">
        <v>26</v>
      </c>
      <c r="I31" s="30"/>
      <c r="J31" s="31"/>
      <c r="K31" s="30"/>
      <c r="L31" s="30"/>
      <c r="M31" s="29"/>
      <c r="N31" s="29"/>
    </row>
    <row r="32" spans="1:14" x14ac:dyDescent="0.3">
      <c r="A32" s="19">
        <v>2017</v>
      </c>
      <c r="B32" s="20" t="s">
        <v>47</v>
      </c>
      <c r="C32" s="22" t="e">
        <f>NA()</f>
        <v>#N/A</v>
      </c>
      <c r="D32" s="19">
        <v>50</v>
      </c>
      <c r="E32" s="19">
        <v>41</v>
      </c>
      <c r="F32" s="19">
        <v>77</v>
      </c>
      <c r="I32" s="30"/>
      <c r="J32" s="31"/>
      <c r="K32" s="30"/>
      <c r="L32" s="30"/>
      <c r="M32" s="29"/>
      <c r="N32" s="29"/>
    </row>
    <row r="33" spans="1:14" x14ac:dyDescent="0.3">
      <c r="A33" s="19">
        <v>2017</v>
      </c>
      <c r="B33" s="20" t="s">
        <v>80</v>
      </c>
      <c r="C33" s="22" t="e">
        <f>NA()</f>
        <v>#N/A</v>
      </c>
      <c r="D33" s="19">
        <v>0</v>
      </c>
      <c r="E33" s="19">
        <v>19</v>
      </c>
      <c r="F33" s="19">
        <v>35</v>
      </c>
      <c r="I33" s="30"/>
      <c r="J33" s="31"/>
      <c r="K33" s="30"/>
      <c r="L33" s="30"/>
      <c r="M33" s="29"/>
      <c r="N33" s="29"/>
    </row>
    <row r="34" spans="1:14" x14ac:dyDescent="0.3">
      <c r="A34" s="19">
        <v>2018</v>
      </c>
      <c r="B34" s="20" t="s">
        <v>47</v>
      </c>
      <c r="C34" s="22" t="e">
        <f>NA()</f>
        <v>#N/A</v>
      </c>
      <c r="D34" s="19">
        <v>50</v>
      </c>
      <c r="E34" s="19">
        <v>51</v>
      </c>
      <c r="F34" s="19">
        <v>95</v>
      </c>
      <c r="I34" s="30"/>
      <c r="J34" s="31"/>
      <c r="K34" s="30"/>
      <c r="L34" s="30"/>
      <c r="M34" s="29"/>
      <c r="N34" s="29"/>
    </row>
    <row r="35" spans="1:14" x14ac:dyDescent="0.3">
      <c r="A35" s="19">
        <v>2018</v>
      </c>
      <c r="B35" s="20" t="s">
        <v>80</v>
      </c>
      <c r="C35" s="22" t="e">
        <f>NA()</f>
        <v>#N/A</v>
      </c>
      <c r="D35" s="19">
        <v>0</v>
      </c>
      <c r="E35" s="19">
        <v>36</v>
      </c>
      <c r="F35" s="19">
        <v>46</v>
      </c>
      <c r="I35" s="30"/>
      <c r="J35" s="31"/>
      <c r="K35" s="30"/>
      <c r="L35" s="30"/>
      <c r="M35" s="29"/>
      <c r="N35" s="29"/>
    </row>
    <row r="36" spans="1:14" x14ac:dyDescent="0.3">
      <c r="A36" s="19">
        <v>2019</v>
      </c>
      <c r="B36" s="20" t="s">
        <v>47</v>
      </c>
      <c r="C36" s="22" t="e">
        <f>NA()</f>
        <v>#N/A</v>
      </c>
      <c r="D36" s="19">
        <v>50</v>
      </c>
      <c r="E36" s="19">
        <v>49</v>
      </c>
      <c r="F36" s="19">
        <v>84</v>
      </c>
      <c r="I36" s="30"/>
      <c r="J36" s="31"/>
      <c r="K36" s="30"/>
      <c r="L36" s="30"/>
      <c r="M36" s="29"/>
      <c r="N36" s="29"/>
    </row>
    <row r="37" spans="1:14" x14ac:dyDescent="0.3">
      <c r="A37" s="19">
        <v>2019</v>
      </c>
      <c r="B37" s="20" t="s">
        <v>80</v>
      </c>
      <c r="C37" s="22" t="e">
        <f>NA()</f>
        <v>#N/A</v>
      </c>
      <c r="D37" s="19">
        <v>0</v>
      </c>
      <c r="E37" s="19">
        <v>37</v>
      </c>
      <c r="F37" s="19">
        <v>44</v>
      </c>
      <c r="I37" s="30"/>
      <c r="J37" s="31"/>
      <c r="K37" s="30"/>
      <c r="L37" s="30"/>
      <c r="M37" s="29"/>
      <c r="N37" s="29"/>
    </row>
    <row r="38" spans="1:14" x14ac:dyDescent="0.3">
      <c r="A38" s="19">
        <v>2020</v>
      </c>
      <c r="B38" s="20" t="s">
        <v>47</v>
      </c>
      <c r="C38" s="22" t="e">
        <f>NA()</f>
        <v>#N/A</v>
      </c>
      <c r="D38" s="19">
        <v>0</v>
      </c>
      <c r="E38" s="19">
        <v>58</v>
      </c>
      <c r="F38" s="19">
        <v>82</v>
      </c>
      <c r="I38" s="30"/>
      <c r="J38" s="31"/>
      <c r="K38" s="30"/>
      <c r="L38" s="30"/>
      <c r="M38" s="29"/>
      <c r="N38" s="29"/>
    </row>
    <row r="39" spans="1:14" x14ac:dyDescent="0.3">
      <c r="A39" s="19">
        <v>2020</v>
      </c>
      <c r="B39" s="20" t="s">
        <v>80</v>
      </c>
      <c r="C39" s="22" t="e">
        <f>NA()</f>
        <v>#N/A</v>
      </c>
      <c r="D39" s="19">
        <v>0</v>
      </c>
      <c r="E39" s="19">
        <v>33</v>
      </c>
      <c r="F39" s="19">
        <v>50</v>
      </c>
      <c r="I39" s="30"/>
      <c r="J39" s="31"/>
      <c r="K39" s="30"/>
      <c r="L39" s="30"/>
      <c r="M39" s="29"/>
      <c r="N39" s="29"/>
    </row>
    <row r="40" spans="1:14" x14ac:dyDescent="0.3">
      <c r="A40" s="19">
        <v>2021</v>
      </c>
      <c r="B40" s="20" t="s">
        <v>47</v>
      </c>
      <c r="C40" s="22" t="e">
        <f>NA()</f>
        <v>#N/A</v>
      </c>
      <c r="D40" s="19">
        <v>0</v>
      </c>
      <c r="E40" s="19">
        <v>62</v>
      </c>
      <c r="F40" s="19">
        <v>92</v>
      </c>
      <c r="I40" s="30"/>
      <c r="J40" s="31"/>
      <c r="K40" s="30"/>
      <c r="L40" s="30"/>
      <c r="M40" s="29"/>
      <c r="N40" s="29"/>
    </row>
    <row r="41" spans="1:14" x14ac:dyDescent="0.3">
      <c r="A41" s="19">
        <v>2021</v>
      </c>
      <c r="B41" s="20" t="s">
        <v>80</v>
      </c>
      <c r="C41" s="22" t="e">
        <f>NA()</f>
        <v>#N/A</v>
      </c>
      <c r="D41" s="19">
        <v>0</v>
      </c>
      <c r="E41" s="19">
        <v>34</v>
      </c>
      <c r="F41" s="19">
        <v>56</v>
      </c>
      <c r="I41" s="30"/>
      <c r="J41" s="31"/>
      <c r="K41" s="30"/>
      <c r="L41" s="30"/>
      <c r="M41" s="29"/>
      <c r="N41" s="29"/>
    </row>
    <row r="42" spans="1:14" x14ac:dyDescent="0.3">
      <c r="A42" s="19">
        <v>2022</v>
      </c>
      <c r="B42" s="20" t="s">
        <v>47</v>
      </c>
      <c r="C42" s="22" t="e">
        <f>NA()</f>
        <v>#N/A</v>
      </c>
      <c r="D42" s="19">
        <v>0</v>
      </c>
      <c r="E42" s="19">
        <v>64</v>
      </c>
      <c r="F42" s="19">
        <v>93</v>
      </c>
      <c r="I42" s="30"/>
      <c r="J42" s="31"/>
      <c r="K42" s="30"/>
      <c r="L42" s="30"/>
      <c r="M42" s="29"/>
      <c r="N42" s="29"/>
    </row>
    <row r="43" spans="1:14" x14ac:dyDescent="0.3">
      <c r="A43" s="19">
        <v>2022</v>
      </c>
      <c r="B43" s="20" t="s">
        <v>80</v>
      </c>
      <c r="C43" s="22" t="e">
        <f>NA()</f>
        <v>#N/A</v>
      </c>
      <c r="D43" s="19">
        <v>0</v>
      </c>
      <c r="E43" s="19">
        <v>34</v>
      </c>
      <c r="F43" s="19">
        <v>50</v>
      </c>
      <c r="I43" s="30"/>
      <c r="J43" s="31"/>
      <c r="K43" s="30"/>
      <c r="L43" s="30"/>
      <c r="M43" s="29"/>
      <c r="N43" s="29"/>
    </row>
    <row r="44" spans="1:14" x14ac:dyDescent="0.3">
      <c r="A44" s="19">
        <v>2023</v>
      </c>
      <c r="B44" s="20" t="s">
        <v>47</v>
      </c>
      <c r="C44" s="22" t="e">
        <f>NA()</f>
        <v>#N/A</v>
      </c>
      <c r="D44" s="19">
        <v>0</v>
      </c>
      <c r="E44" s="19">
        <v>66</v>
      </c>
      <c r="F44" s="19">
        <v>98</v>
      </c>
      <c r="I44" s="30"/>
      <c r="J44" s="31"/>
      <c r="K44" s="30"/>
      <c r="L44" s="30"/>
      <c r="M44" s="29"/>
      <c r="N44" s="29"/>
    </row>
    <row r="45" spans="1:14" x14ac:dyDescent="0.3">
      <c r="A45" s="19">
        <v>2023</v>
      </c>
      <c r="B45" s="20" t="s">
        <v>80</v>
      </c>
      <c r="C45" s="22" t="e">
        <f>NA()</f>
        <v>#N/A</v>
      </c>
      <c r="D45" s="19">
        <v>0</v>
      </c>
      <c r="E45" s="19">
        <v>37</v>
      </c>
      <c r="F45" s="19">
        <v>48</v>
      </c>
      <c r="I45" s="30"/>
      <c r="J45" s="31"/>
      <c r="K45" s="30"/>
      <c r="L45" s="30"/>
      <c r="M45" s="29"/>
      <c r="N45" s="29"/>
    </row>
    <row r="46" spans="1:14" x14ac:dyDescent="0.3">
      <c r="A46" s="19">
        <v>2024</v>
      </c>
      <c r="B46" s="20" t="s">
        <v>47</v>
      </c>
      <c r="C46" s="22" t="e">
        <f>NA()</f>
        <v>#N/A</v>
      </c>
      <c r="D46" s="19">
        <v>0</v>
      </c>
      <c r="E46" s="19">
        <v>61</v>
      </c>
      <c r="F46" s="19">
        <v>98</v>
      </c>
      <c r="I46" s="30"/>
      <c r="J46" s="31"/>
      <c r="K46" s="30"/>
      <c r="L46" s="30"/>
      <c r="M46" s="29"/>
      <c r="N46" s="29"/>
    </row>
    <row r="47" spans="1:14" x14ac:dyDescent="0.3">
      <c r="A47" s="19">
        <v>2024</v>
      </c>
      <c r="B47" s="20" t="s">
        <v>80</v>
      </c>
      <c r="C47" s="22" t="e">
        <f>NA()</f>
        <v>#N/A</v>
      </c>
      <c r="D47" s="19">
        <v>0</v>
      </c>
      <c r="E47" s="19">
        <v>36</v>
      </c>
      <c r="F47" s="19">
        <v>44</v>
      </c>
      <c r="I47" s="30"/>
      <c r="J47" s="31"/>
      <c r="K47" s="30"/>
      <c r="L47" s="30"/>
      <c r="M47" s="29"/>
      <c r="N47" s="29"/>
    </row>
    <row r="48" spans="1:14" x14ac:dyDescent="0.3">
      <c r="A48" s="19">
        <v>2025</v>
      </c>
      <c r="B48" s="20" t="s">
        <v>47</v>
      </c>
      <c r="C48" s="22" t="e">
        <f>NA()</f>
        <v>#N/A</v>
      </c>
      <c r="D48" s="19">
        <v>0</v>
      </c>
      <c r="E48" s="19">
        <v>61</v>
      </c>
      <c r="F48" s="19">
        <v>95</v>
      </c>
      <c r="I48" s="30"/>
      <c r="J48" s="31"/>
      <c r="K48" s="30"/>
      <c r="L48" s="30"/>
      <c r="M48" s="29"/>
      <c r="N48" s="29"/>
    </row>
    <row r="49" spans="1:14" x14ac:dyDescent="0.3">
      <c r="A49" s="19">
        <v>2025</v>
      </c>
      <c r="B49" s="20" t="s">
        <v>80</v>
      </c>
      <c r="C49" s="22" t="e">
        <f>NA()</f>
        <v>#N/A</v>
      </c>
      <c r="D49" s="19">
        <v>0</v>
      </c>
      <c r="E49" s="19">
        <v>36</v>
      </c>
      <c r="F49" s="19">
        <v>48</v>
      </c>
      <c r="I49" s="30"/>
      <c r="J49" s="31"/>
      <c r="K49" s="30"/>
      <c r="L49" s="30"/>
      <c r="M49" s="29"/>
      <c r="N49" s="29"/>
    </row>
    <row r="50" spans="1:14" x14ac:dyDescent="0.3">
      <c r="A50" s="19">
        <v>2026</v>
      </c>
      <c r="B50" s="20" t="s">
        <v>47</v>
      </c>
      <c r="C50" s="22" t="e">
        <f>NA()</f>
        <v>#N/A</v>
      </c>
      <c r="D50" s="19">
        <v>0</v>
      </c>
      <c r="E50" s="19">
        <v>67</v>
      </c>
      <c r="F50" s="19">
        <v>100</v>
      </c>
      <c r="I50" s="30"/>
      <c r="J50" s="31"/>
      <c r="K50" s="30"/>
      <c r="L50" s="30"/>
      <c r="M50" s="29"/>
      <c r="N50" s="29"/>
    </row>
    <row r="51" spans="1:14" x14ac:dyDescent="0.3">
      <c r="A51" s="19">
        <v>2026</v>
      </c>
      <c r="B51" s="20" t="s">
        <v>80</v>
      </c>
      <c r="C51" s="22" t="e">
        <f>NA()</f>
        <v>#N/A</v>
      </c>
      <c r="D51" s="19">
        <v>0</v>
      </c>
      <c r="E51" s="19">
        <v>39</v>
      </c>
      <c r="F51" s="19">
        <v>57</v>
      </c>
      <c r="I51" s="30"/>
      <c r="J51" s="31"/>
      <c r="K51" s="30"/>
      <c r="L51" s="30"/>
      <c r="M51" s="29"/>
      <c r="N51" s="29"/>
    </row>
    <row r="52" spans="1:14" x14ac:dyDescent="0.3">
      <c r="A52" s="19">
        <v>2027</v>
      </c>
      <c r="B52" s="20" t="s">
        <v>47</v>
      </c>
      <c r="C52" s="22" t="e">
        <f>NA()</f>
        <v>#N/A</v>
      </c>
      <c r="D52" s="19">
        <v>0</v>
      </c>
      <c r="E52" s="19">
        <v>58</v>
      </c>
      <c r="F52" s="19">
        <v>93</v>
      </c>
      <c r="I52" s="30"/>
      <c r="J52" s="31"/>
      <c r="K52" s="30"/>
      <c r="L52" s="30"/>
      <c r="M52" s="29"/>
      <c r="N52" s="29"/>
    </row>
    <row r="53" spans="1:14" x14ac:dyDescent="0.3">
      <c r="A53" s="19">
        <v>2027</v>
      </c>
      <c r="B53" s="20" t="s">
        <v>80</v>
      </c>
      <c r="C53" s="22" t="e">
        <f>NA()</f>
        <v>#N/A</v>
      </c>
      <c r="D53" s="19">
        <v>0</v>
      </c>
      <c r="E53" s="19">
        <v>38</v>
      </c>
      <c r="F53" s="19">
        <v>51</v>
      </c>
      <c r="I53" s="30"/>
      <c r="J53" s="31"/>
      <c r="K53" s="30"/>
      <c r="L53" s="30"/>
      <c r="M53" s="29"/>
      <c r="N53" s="29"/>
    </row>
    <row r="54" spans="1:14" x14ac:dyDescent="0.3">
      <c r="A54" s="19">
        <v>2028</v>
      </c>
      <c r="B54" s="20" t="s">
        <v>47</v>
      </c>
      <c r="C54" s="22" t="e">
        <f>NA()</f>
        <v>#N/A</v>
      </c>
      <c r="D54" s="19">
        <v>0</v>
      </c>
      <c r="E54" s="19">
        <v>61</v>
      </c>
      <c r="F54" s="19">
        <v>87</v>
      </c>
      <c r="I54" s="30"/>
      <c r="J54" s="31"/>
      <c r="K54" s="30"/>
      <c r="L54" s="30"/>
      <c r="M54" s="29"/>
      <c r="N54" s="29"/>
    </row>
    <row r="55" spans="1:14" x14ac:dyDescent="0.3">
      <c r="A55" s="19">
        <v>2028</v>
      </c>
      <c r="B55" s="20" t="s">
        <v>80</v>
      </c>
      <c r="C55" s="22" t="e">
        <f>NA()</f>
        <v>#N/A</v>
      </c>
      <c r="D55" s="19">
        <v>0</v>
      </c>
      <c r="E55" s="19">
        <v>44</v>
      </c>
      <c r="F55" s="19">
        <v>54</v>
      </c>
      <c r="I55" s="30"/>
      <c r="J55" s="31"/>
      <c r="K55" s="30"/>
      <c r="L55" s="30"/>
      <c r="M55" s="29"/>
      <c r="N55" s="29"/>
    </row>
    <row r="56" spans="1:14" x14ac:dyDescent="0.3">
      <c r="A56" s="19">
        <v>2029</v>
      </c>
      <c r="B56" s="20" t="s">
        <v>47</v>
      </c>
      <c r="C56" s="22" t="e">
        <f>NA()</f>
        <v>#N/A</v>
      </c>
      <c r="D56" s="19">
        <v>0</v>
      </c>
      <c r="E56" s="19">
        <v>65</v>
      </c>
      <c r="F56" s="19">
        <v>90</v>
      </c>
      <c r="I56" s="30"/>
      <c r="J56" s="31"/>
      <c r="K56" s="30"/>
      <c r="L56" s="30"/>
      <c r="M56" s="29"/>
      <c r="N56" s="29"/>
    </row>
    <row r="57" spans="1:14" x14ac:dyDescent="0.3">
      <c r="A57" s="19">
        <v>2029</v>
      </c>
      <c r="B57" s="20" t="s">
        <v>80</v>
      </c>
      <c r="C57" s="22" t="e">
        <f>NA()</f>
        <v>#N/A</v>
      </c>
      <c r="D57" s="19">
        <v>0</v>
      </c>
      <c r="E57" s="19">
        <v>46</v>
      </c>
      <c r="F57" s="19">
        <v>58</v>
      </c>
      <c r="I57" s="30"/>
      <c r="J57" s="31"/>
      <c r="K57" s="30"/>
      <c r="L57" s="30"/>
      <c r="M57" s="29"/>
      <c r="N57" s="29"/>
    </row>
    <row r="58" spans="1:14" x14ac:dyDescent="0.3">
      <c r="A58" s="19">
        <v>2030</v>
      </c>
      <c r="B58" s="20" t="s">
        <v>47</v>
      </c>
      <c r="C58" s="22" t="e">
        <f>NA()</f>
        <v>#N/A</v>
      </c>
      <c r="D58" s="19">
        <v>0</v>
      </c>
      <c r="E58" s="19">
        <v>71</v>
      </c>
      <c r="F58" s="19">
        <v>97</v>
      </c>
      <c r="I58" s="30"/>
      <c r="J58" s="31"/>
      <c r="K58" s="30"/>
      <c r="L58" s="30"/>
      <c r="M58" s="29"/>
      <c r="N58" s="29"/>
    </row>
    <row r="59" spans="1:14" x14ac:dyDescent="0.3">
      <c r="A59" s="19">
        <v>2030</v>
      </c>
      <c r="B59" s="20" t="s">
        <v>80</v>
      </c>
      <c r="C59" s="22" t="e">
        <f>NA()</f>
        <v>#N/A</v>
      </c>
      <c r="D59" s="19">
        <v>0</v>
      </c>
      <c r="E59" s="19">
        <v>39</v>
      </c>
      <c r="F59" s="19">
        <v>56</v>
      </c>
      <c r="I59" s="30"/>
      <c r="J59" s="31"/>
      <c r="K59" s="30"/>
      <c r="L59" s="30"/>
      <c r="M59" s="29"/>
      <c r="N59" s="29"/>
    </row>
    <row r="60" spans="1:14" x14ac:dyDescent="0.3">
      <c r="A60" s="19">
        <v>2031</v>
      </c>
      <c r="B60" s="20" t="s">
        <v>47</v>
      </c>
      <c r="C60" s="22" t="e">
        <f>NA()</f>
        <v>#N/A</v>
      </c>
      <c r="D60" s="19">
        <v>0</v>
      </c>
      <c r="E60" s="19">
        <v>78</v>
      </c>
      <c r="F60" s="19">
        <v>100</v>
      </c>
      <c r="I60" s="30"/>
      <c r="J60" s="31"/>
      <c r="K60" s="30"/>
      <c r="L60" s="30"/>
      <c r="M60" s="29"/>
      <c r="N60" s="29"/>
    </row>
    <row r="61" spans="1:14" x14ac:dyDescent="0.3">
      <c r="A61" s="19">
        <v>2031</v>
      </c>
      <c r="B61" s="20" t="s">
        <v>80</v>
      </c>
      <c r="C61" s="22" t="e">
        <f>NA()</f>
        <v>#N/A</v>
      </c>
      <c r="D61" s="19">
        <v>0</v>
      </c>
      <c r="E61" s="19">
        <v>37</v>
      </c>
      <c r="F61" s="19">
        <v>57</v>
      </c>
      <c r="I61" s="30"/>
      <c r="J61" s="31"/>
      <c r="K61" s="30"/>
      <c r="L61" s="30"/>
      <c r="M61" s="29"/>
      <c r="N61" s="29"/>
    </row>
    <row r="62" spans="1:14" x14ac:dyDescent="0.3">
      <c r="A62" s="19">
        <v>2032</v>
      </c>
      <c r="B62" s="20" t="s">
        <v>47</v>
      </c>
      <c r="C62" s="22" t="e">
        <f>NA()</f>
        <v>#N/A</v>
      </c>
      <c r="D62" s="19">
        <v>0</v>
      </c>
      <c r="E62" s="19">
        <v>77</v>
      </c>
      <c r="F62" s="19">
        <v>99</v>
      </c>
      <c r="I62" s="30"/>
      <c r="J62" s="31"/>
      <c r="K62" s="30"/>
      <c r="L62" s="30"/>
      <c r="M62" s="29"/>
      <c r="N62" s="29"/>
    </row>
    <row r="63" spans="1:14" x14ac:dyDescent="0.3">
      <c r="A63" s="19">
        <v>2032</v>
      </c>
      <c r="B63" s="20" t="s">
        <v>80</v>
      </c>
      <c r="C63" s="22" t="e">
        <f>NA()</f>
        <v>#N/A</v>
      </c>
      <c r="D63" s="19">
        <v>0</v>
      </c>
      <c r="E63" s="19">
        <v>43</v>
      </c>
      <c r="F63" s="19">
        <v>61</v>
      </c>
      <c r="I63" s="30"/>
      <c r="J63" s="31"/>
      <c r="K63" s="30"/>
      <c r="L63" s="30"/>
      <c r="M63" s="29"/>
      <c r="N63" s="29"/>
    </row>
    <row r="64" spans="1:14" x14ac:dyDescent="0.3">
      <c r="A64" s="19">
        <v>2033</v>
      </c>
      <c r="B64" s="20" t="s">
        <v>47</v>
      </c>
      <c r="C64" s="22" t="e">
        <f>NA()</f>
        <v>#N/A</v>
      </c>
      <c r="D64" s="19">
        <v>0</v>
      </c>
      <c r="E64" s="19">
        <v>80</v>
      </c>
      <c r="F64" s="19">
        <v>101</v>
      </c>
      <c r="I64" s="30"/>
      <c r="J64" s="31"/>
      <c r="K64" s="30"/>
      <c r="L64" s="30"/>
      <c r="M64" s="29"/>
      <c r="N64" s="29"/>
    </row>
    <row r="65" spans="1:14" x14ac:dyDescent="0.3">
      <c r="A65" s="19">
        <v>2033</v>
      </c>
      <c r="B65" s="20" t="s">
        <v>80</v>
      </c>
      <c r="C65" s="22" t="e">
        <f>NA()</f>
        <v>#N/A</v>
      </c>
      <c r="D65" s="19">
        <v>0</v>
      </c>
      <c r="E65" s="19">
        <v>42</v>
      </c>
      <c r="F65" s="19">
        <v>59</v>
      </c>
      <c r="I65" s="30"/>
      <c r="J65" s="31"/>
      <c r="K65" s="30"/>
      <c r="L65" s="30"/>
      <c r="M65" s="29"/>
      <c r="N65" s="29"/>
    </row>
    <row r="66" spans="1:14" x14ac:dyDescent="0.3">
      <c r="A66" s="19">
        <v>2034</v>
      </c>
      <c r="B66" s="20" t="s">
        <v>47</v>
      </c>
      <c r="C66" s="22" t="e">
        <f>NA()</f>
        <v>#N/A</v>
      </c>
      <c r="D66" s="19">
        <v>0</v>
      </c>
      <c r="E66" s="19">
        <v>83</v>
      </c>
      <c r="F66" s="19">
        <v>99</v>
      </c>
      <c r="I66" s="30"/>
      <c r="J66" s="31"/>
      <c r="K66" s="30"/>
      <c r="L66" s="30"/>
      <c r="M66" s="29"/>
      <c r="N66" s="29"/>
    </row>
    <row r="67" spans="1:14" x14ac:dyDescent="0.3">
      <c r="A67" s="19">
        <v>2034</v>
      </c>
      <c r="B67" s="20" t="s">
        <v>80</v>
      </c>
      <c r="C67" s="22" t="e">
        <f>NA()</f>
        <v>#N/A</v>
      </c>
      <c r="D67" s="19">
        <v>0</v>
      </c>
      <c r="E67" s="19">
        <v>45</v>
      </c>
      <c r="F67" s="19">
        <v>60</v>
      </c>
      <c r="I67" s="30"/>
      <c r="J67" s="31"/>
      <c r="K67" s="30"/>
      <c r="L67" s="30"/>
      <c r="M67" s="29"/>
      <c r="N67" s="29"/>
    </row>
    <row r="68" spans="1:14" x14ac:dyDescent="0.3">
      <c r="A68" s="19">
        <v>2035</v>
      </c>
      <c r="B68" s="20" t="s">
        <v>47</v>
      </c>
      <c r="C68" s="22" t="e">
        <f>NA()</f>
        <v>#N/A</v>
      </c>
      <c r="D68" s="19">
        <v>0</v>
      </c>
      <c r="E68" s="19">
        <v>80</v>
      </c>
      <c r="F68" s="19">
        <v>99</v>
      </c>
      <c r="I68" s="30"/>
      <c r="J68" s="31"/>
      <c r="K68" s="30"/>
      <c r="L68" s="30"/>
      <c r="M68" s="29"/>
      <c r="N68" s="29"/>
    </row>
    <row r="69" spans="1:14" x14ac:dyDescent="0.3">
      <c r="A69" s="19">
        <v>2035</v>
      </c>
      <c r="B69" s="20" t="s">
        <v>80</v>
      </c>
      <c r="C69" s="22" t="e">
        <f>NA()</f>
        <v>#N/A</v>
      </c>
      <c r="D69" s="19">
        <v>0</v>
      </c>
      <c r="E69" s="19">
        <v>46</v>
      </c>
      <c r="F69" s="19">
        <v>68</v>
      </c>
      <c r="I69" s="30"/>
      <c r="J69" s="31"/>
      <c r="K69" s="30"/>
      <c r="L69" s="30"/>
      <c r="M69" s="29"/>
      <c r="N69" s="29"/>
    </row>
    <row r="70" spans="1:14" x14ac:dyDescent="0.3">
      <c r="A70" s="19">
        <v>2036</v>
      </c>
      <c r="B70" s="20" t="s">
        <v>47</v>
      </c>
      <c r="C70" s="22" t="e">
        <f>NA()</f>
        <v>#N/A</v>
      </c>
      <c r="D70" s="19">
        <v>0</v>
      </c>
      <c r="E70" s="19">
        <v>84</v>
      </c>
      <c r="F70" s="19">
        <v>103</v>
      </c>
      <c r="I70" s="30"/>
      <c r="J70" s="31"/>
      <c r="K70" s="30"/>
      <c r="L70" s="30"/>
      <c r="M70" s="29"/>
      <c r="N70" s="29"/>
    </row>
    <row r="71" spans="1:14" x14ac:dyDescent="0.3">
      <c r="A71" s="19">
        <v>2036</v>
      </c>
      <c r="B71" s="20" t="s">
        <v>80</v>
      </c>
      <c r="C71" s="22" t="e">
        <f>NA()</f>
        <v>#N/A</v>
      </c>
      <c r="D71" s="19">
        <v>0</v>
      </c>
      <c r="E71" s="19">
        <v>38</v>
      </c>
      <c r="F71" s="19">
        <v>67</v>
      </c>
      <c r="I71" s="30"/>
      <c r="J71" s="31"/>
      <c r="K71" s="30"/>
      <c r="L71" s="30"/>
      <c r="M71" s="29"/>
      <c r="N71" s="29"/>
    </row>
    <row r="72" spans="1:14" x14ac:dyDescent="0.3">
      <c r="A72" s="19">
        <v>2037</v>
      </c>
      <c r="B72" s="20" t="s">
        <v>47</v>
      </c>
      <c r="C72" s="22" t="e">
        <f>NA()</f>
        <v>#N/A</v>
      </c>
      <c r="D72" s="19">
        <v>0</v>
      </c>
      <c r="E72" s="19">
        <v>80</v>
      </c>
      <c r="F72" s="19">
        <v>94</v>
      </c>
      <c r="I72" s="30"/>
      <c r="J72" s="31"/>
      <c r="K72" s="30"/>
      <c r="L72" s="30"/>
      <c r="M72" s="29"/>
      <c r="N72" s="29"/>
    </row>
    <row r="73" spans="1:14" x14ac:dyDescent="0.3">
      <c r="A73" s="19">
        <v>2037</v>
      </c>
      <c r="B73" s="20" t="s">
        <v>80</v>
      </c>
      <c r="C73" s="22" t="e">
        <f>NA()</f>
        <v>#N/A</v>
      </c>
      <c r="D73" s="19">
        <v>0</v>
      </c>
      <c r="E73" s="19">
        <v>39</v>
      </c>
      <c r="F73" s="19">
        <v>61</v>
      </c>
      <c r="I73" s="30"/>
      <c r="J73" s="31"/>
      <c r="K73" s="30"/>
      <c r="L73" s="30"/>
      <c r="M73" s="29"/>
      <c r="N73" s="29"/>
    </row>
  </sheetData>
  <sheetProtection password="C851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opLeftCell="H1" workbookViewId="0">
      <selection activeCell="B1145" sqref="B1145"/>
    </sheetView>
  </sheetViews>
  <sheetFormatPr defaultRowHeight="16.5" x14ac:dyDescent="0.3"/>
  <cols>
    <col min="1" max="1" width="3" bestFit="1" customWidth="1"/>
    <col min="2" max="2" width="38.140625" style="21" bestFit="1" customWidth="1"/>
    <col min="3" max="3" width="1.42578125" style="21" customWidth="1"/>
    <col min="4" max="4" width="17.7109375" bestFit="1" customWidth="1"/>
    <col min="5" max="5" width="21.140625" bestFit="1" customWidth="1"/>
    <col min="6" max="6" width="18.28515625" bestFit="1" customWidth="1"/>
    <col min="7" max="7" width="38.140625" bestFit="1" customWidth="1"/>
    <col min="8" max="8" width="27.42578125" bestFit="1" customWidth="1"/>
    <col min="10" max="10" width="5" bestFit="1" customWidth="1"/>
    <col min="11" max="11" width="3" bestFit="1" customWidth="1"/>
    <col min="12" max="12" width="21.7109375" bestFit="1" customWidth="1"/>
    <col min="14" max="14" width="5" bestFit="1" customWidth="1"/>
    <col min="15" max="15" width="7.85546875" bestFit="1" customWidth="1"/>
    <col min="16" max="16" width="17.5703125" bestFit="1" customWidth="1"/>
    <col min="17" max="17" width="26.7109375" bestFit="1" customWidth="1"/>
    <col min="18" max="18" width="24.140625" bestFit="1" customWidth="1"/>
    <col min="20" max="20" width="5" bestFit="1" customWidth="1"/>
    <col min="21" max="21" width="7.85546875" bestFit="1" customWidth="1"/>
    <col min="22" max="22" width="17.5703125" bestFit="1" customWidth="1"/>
    <col min="23" max="23" width="26.7109375" bestFit="1" customWidth="1"/>
    <col min="24" max="24" width="24.140625" bestFit="1" customWidth="1"/>
  </cols>
  <sheetData>
    <row r="1" spans="1:24" x14ac:dyDescent="0.3">
      <c r="N1" s="53" t="str">
        <f>"Comparison of total population from published 2012-based population projections for "&amp;L3&amp;", with results from new method, Years 2002 to 2037"</f>
        <v>Comparison of total population from published 2012-based population projections for Aberdeen City, with results from new method, Years 2002 to 2037</v>
      </c>
      <c r="O1" s="53"/>
      <c r="P1" s="53"/>
      <c r="Q1" s="53"/>
      <c r="R1" s="53"/>
      <c r="T1" s="53" t="str">
        <f>"Comparison of total net migration from published 2012-based population projections for "&amp;L3&amp;", with results from new method, Years 2002 to 2037"</f>
        <v>Comparison of total net migration from published 2012-based population projections for Aberdeen City, with results from new method, Years 2002 to 2037</v>
      </c>
      <c r="U1" s="53"/>
      <c r="V1" s="53"/>
      <c r="W1" s="53"/>
      <c r="X1" s="53"/>
    </row>
    <row r="2" spans="1:24" x14ac:dyDescent="0.3">
      <c r="A2">
        <v>1</v>
      </c>
      <c r="B2" s="21" t="str">
        <f t="shared" ref="B2:B14" si="0">IF($L$2=$H$2,D2,IF($L$2=$H$3,E2,IF($L$2=$H$4,F2,IF($L$2=$H$5,G2,""))))</f>
        <v>Aberdeen City</v>
      </c>
      <c r="D2" s="23" t="s">
        <v>6</v>
      </c>
      <c r="E2" s="23" t="s">
        <v>77</v>
      </c>
      <c r="F2" s="23" t="s">
        <v>79</v>
      </c>
      <c r="G2" s="23" t="s">
        <v>47</v>
      </c>
      <c r="H2" s="23" t="s">
        <v>51</v>
      </c>
      <c r="J2" s="23" t="s">
        <v>49</v>
      </c>
      <c r="K2">
        <v>1</v>
      </c>
      <c r="L2" t="str">
        <f>VLOOKUP(K2,A2:H5,8,FALSE)</f>
        <v>Council area</v>
      </c>
      <c r="N2" t="s">
        <v>0</v>
      </c>
      <c r="O2" s="21" t="s">
        <v>55</v>
      </c>
      <c r="P2" s="21" t="s">
        <v>56</v>
      </c>
      <c r="Q2" s="21" t="s">
        <v>57</v>
      </c>
      <c r="R2" s="21" t="s">
        <v>58</v>
      </c>
      <c r="T2" s="21" t="s">
        <v>0</v>
      </c>
      <c r="U2" s="21" t="s">
        <v>55</v>
      </c>
      <c r="V2" s="21" t="s">
        <v>56</v>
      </c>
      <c r="W2" s="21" t="s">
        <v>57</v>
      </c>
      <c r="X2" s="21" t="s">
        <v>58</v>
      </c>
    </row>
    <row r="3" spans="1:24" x14ac:dyDescent="0.3">
      <c r="A3">
        <v>2</v>
      </c>
      <c r="B3" s="21" t="str">
        <f t="shared" si="0"/>
        <v>Aberdeenshire</v>
      </c>
      <c r="D3" s="23" t="s">
        <v>7</v>
      </c>
      <c r="E3" s="23" t="s">
        <v>35</v>
      </c>
      <c r="F3" s="23" t="s">
        <v>44</v>
      </c>
      <c r="G3" s="23" t="s">
        <v>80</v>
      </c>
      <c r="H3" s="23" t="s">
        <v>52</v>
      </c>
      <c r="I3" s="23"/>
      <c r="J3" s="23" t="s">
        <v>50</v>
      </c>
      <c r="K3">
        <v>1</v>
      </c>
      <c r="L3" t="str">
        <f>VLOOKUP(K3,A2:B33,2,FALSE)</f>
        <v>Aberdeen City</v>
      </c>
      <c r="N3">
        <v>2002</v>
      </c>
      <c r="O3">
        <f>IF($K$2=1,SUMIFS('CA Pop'!C:C,'CA Pop'!$B:$B,'Data Selection'!$L$3,'CA Pop'!$A:$A,'Data Selection'!$N3))+IF($K$2=2,SUMIFS('HB Pop'!C:C,'HB Pop'!$B:$B,'Data Selection'!$L$3,'HB Pop'!$A:$A,'Data Selection'!$N3))+IF($K$2=3,SUMIFS('SDP Pop'!C:C,'SDP Pop'!$B:$B,'Data Selection'!$L$3,'SDP Pop'!$A:$A,'Data Selection'!$N3))+IF($K$2=4,SUMIFS('NP Pop'!C:C,'NP Pop'!$B:$B,'Data Selection'!$L$3,'NP Pop'!$A:$A,'Data Selection'!$N3))</f>
        <v>210680</v>
      </c>
      <c r="P3" s="21" t="e">
        <f>IF($K$2=1,SUMIFS('CA Pop'!D:D,'CA Pop'!$B:$B,'Data Selection'!$L$3,'CA Pop'!$A:$A,'Data Selection'!$N3))+IF($K$2=2,SUMIFS('HB Pop'!D:D,'HB Pop'!$B:$B,'Data Selection'!$L$3,'HB Pop'!$A:$A,'Data Selection'!$N3))+IF($K$2=3,SUMIFS('SDP Pop'!D:D,'SDP Pop'!$B:$B,'Data Selection'!$L$3,'SDP Pop'!$A:$A,'Data Selection'!$N3))+IF($K$2=4,SUMIFS('NP Pop'!D:D,'NP Pop'!$B:$B,'Data Selection'!$L$3,'NP Pop'!$A:$A,'Data Selection'!$N3))</f>
        <v>#N/A</v>
      </c>
      <c r="Q3" s="21" t="e">
        <f>IF($K$2=1,SUMIFS('CA Pop'!E:E,'CA Pop'!$B:$B,'Data Selection'!$L$3,'CA Pop'!$A:$A,'Data Selection'!$N3))+IF($K$2=2,SUMIFS('HB Pop'!E:E,'HB Pop'!$B:$B,'Data Selection'!$L$3,'HB Pop'!$A:$A,'Data Selection'!$N3))+IF($K$2=3,SUMIFS('SDP Pop'!E:E,'SDP Pop'!$B:$B,'Data Selection'!$L$3,'SDP Pop'!$A:$A,'Data Selection'!$N3))+IF($K$2=4,SUMIFS('NP Pop'!E:E,'NP Pop'!$B:$B,'Data Selection'!$L$3,'NP Pop'!$A:$A,'Data Selection'!$N3))</f>
        <v>#N/A</v>
      </c>
      <c r="R3" s="21" t="e">
        <f>IF($K$2=1,SUMIFS('CA Pop'!F:F,'CA Pop'!$B:$B,'Data Selection'!$L$3,'CA Pop'!$A:$A,'Data Selection'!$N3))+IF($K$2=2,SUMIFS('HB Pop'!F:F,'HB Pop'!$B:$B,'Data Selection'!$L$3,'HB Pop'!$A:$A,'Data Selection'!$N3))+IF($K$2=3,SUMIFS('SDP Pop'!F:F,'SDP Pop'!$B:$B,'Data Selection'!$L$3,'SDP Pop'!$A:$A,'Data Selection'!$N3))+IF($K$2=4,SUMIFS('NP Pop'!F:F,'NP Pop'!$B:$B,'Data Selection'!$L$3,'NP Pop'!$A:$A,'Data Selection'!$N3))</f>
        <v>#N/A</v>
      </c>
      <c r="T3" s="21">
        <v>2002</v>
      </c>
      <c r="U3" s="21">
        <f>IF($K$2=1,SUMIFS('CA Mig'!C:C,'CA Mig'!$B:$B,'Data Selection'!$L$3,'CA Mig'!$A:$A,'Data Selection'!$N3))+IF($K$2=2,SUMIFS('HB Mig'!C:C,'HB Mig'!$B:$B,'Data Selection'!$L$3,'HB Mig'!$A:$A,'Data Selection'!$N3))+IF($K$2=3,SUMIFS('SDP Mig'!C:C,'SDP Mig'!$B:$B,'Data Selection'!$L$3,'SDP Mig'!$A:$A,'Data Selection'!$N3))+IF($K$2=4,SUMIFS('NP Mig'!C:C,'NP Mig'!$B:$B,'Data Selection'!$L$3,'NP Mig'!$A:$A,'Data Selection'!$N3))</f>
        <v>-826</v>
      </c>
      <c r="V3" s="21" t="e">
        <f>IF($K$2=1,SUMIFS('CA Mig'!D:D,'CA Mig'!$B:$B,'Data Selection'!$L$3,'CA Mig'!$A:$A,'Data Selection'!$N3))+IF($K$2=2,SUMIFS('HB Mig'!D:D,'HB Mig'!$B:$B,'Data Selection'!$L$3,'HB Mig'!$A:$A,'Data Selection'!$N3))+IF($K$2=3,SUMIFS('SDP Mig'!D:D,'SDP Mig'!$B:$B,'Data Selection'!$L$3,'SDP Mig'!$A:$A,'Data Selection'!$N3))+IF($K$2=4,SUMIFS('NP Mig'!D:D,'NP Mig'!$B:$B,'Data Selection'!$L$3,'NP Mig'!$A:$A,'Data Selection'!$N3))</f>
        <v>#N/A</v>
      </c>
      <c r="W3" s="21" t="e">
        <f>IF($K$2=1,SUMIFS('CA Mig'!E:E,'CA Mig'!$B:$B,'Data Selection'!$L$3,'CA Mig'!$A:$A,'Data Selection'!$N3))+IF($K$2=2,SUMIFS('HB Mig'!E:E,'HB Mig'!$B:$B,'Data Selection'!$L$3,'HB Mig'!$A:$A,'Data Selection'!$N3))+IF($K$2=3,SUMIFS('SDP Mig'!E:E,'SDP Mig'!$B:$B,'Data Selection'!$L$3,'SDP Mig'!$A:$A,'Data Selection'!$N3))+IF($K$2=4,SUMIFS('NP Mig'!E:E,'NP Mig'!$B:$B,'Data Selection'!$L$3,'NP Mig'!$A:$A,'Data Selection'!$N3))</f>
        <v>#N/A</v>
      </c>
      <c r="X3" s="21" t="e">
        <f>IF($K$2=1,SUMIFS('CA Mig'!F:F,'CA Mig'!$B:$B,'Data Selection'!$L$3,'CA Mig'!$A:$A,'Data Selection'!$N3))+IF($K$2=2,SUMIFS('HB Mig'!F:F,'HB Mig'!$B:$B,'Data Selection'!$L$3,'HB Mig'!$A:$A,'Data Selection'!$N3))+IF($K$2=3,SUMIFS('SDP Mig'!F:F,'SDP Mig'!$B:$B,'Data Selection'!$L$3,'SDP Mig'!$A:$A,'Data Selection'!$N3))+IF($K$2=4,SUMIFS('NP Mig'!F:F,'NP Mig'!$B:$B,'Data Selection'!$L$3,'NP Mig'!$A:$A,'Data Selection'!$N3))</f>
        <v>#N/A</v>
      </c>
    </row>
    <row r="4" spans="1:24" x14ac:dyDescent="0.3">
      <c r="A4">
        <v>3</v>
      </c>
      <c r="B4" s="21" t="str">
        <f t="shared" si="0"/>
        <v>Angus</v>
      </c>
      <c r="D4" s="23" t="s">
        <v>8</v>
      </c>
      <c r="E4" s="23" t="s">
        <v>75</v>
      </c>
      <c r="F4" s="23" t="s">
        <v>45</v>
      </c>
      <c r="G4" t="str">
        <f>""</f>
        <v/>
      </c>
      <c r="H4" s="23" t="s">
        <v>53</v>
      </c>
      <c r="I4" s="23"/>
      <c r="N4">
        <v>2003</v>
      </c>
      <c r="O4" s="21">
        <f>IF($K$2=1,SUMIFS('CA Pop'!C:C,'CA Pop'!$B:$B,'Data Selection'!$L$3,'CA Pop'!$A:$A,'Data Selection'!$N4))+IF($K$2=2,SUMIFS('HB Pop'!C:C,'HB Pop'!$B:$B,'Data Selection'!$L$3,'HB Pop'!$A:$A,'Data Selection'!$N4))+IF($K$2=3,SUMIFS('SDP Pop'!C:C,'SDP Pop'!$B:$B,'Data Selection'!$L$3,'SDP Pop'!$A:$A,'Data Selection'!$N4))+IF($K$2=4,SUMIFS('NP Pop'!C:C,'NP Pop'!$B:$B,'Data Selection'!$L$3,'NP Pop'!$A:$A,'Data Selection'!$N4))</f>
        <v>209280</v>
      </c>
      <c r="P4" s="21" t="e">
        <f>IF($K$2=1,SUMIFS('CA Pop'!D:D,'CA Pop'!$B:$B,'Data Selection'!$L$3,'CA Pop'!$A:$A,'Data Selection'!$N4))+IF($K$2=2,SUMIFS('HB Pop'!D:D,'HB Pop'!$B:$B,'Data Selection'!$L$3,'HB Pop'!$A:$A,'Data Selection'!$N4))+IF($K$2=3,SUMIFS('SDP Pop'!D:D,'SDP Pop'!$B:$B,'Data Selection'!$L$3,'SDP Pop'!$A:$A,'Data Selection'!$N4))+IF($K$2=4,SUMIFS('NP Pop'!D:D,'NP Pop'!$B:$B,'Data Selection'!$L$3,'NP Pop'!$A:$A,'Data Selection'!$N4))</f>
        <v>#N/A</v>
      </c>
      <c r="Q4" s="21" t="e">
        <f>IF($K$2=1,SUMIFS('CA Pop'!E:E,'CA Pop'!$B:$B,'Data Selection'!$L$3,'CA Pop'!$A:$A,'Data Selection'!$N4))+IF($K$2=2,SUMIFS('HB Pop'!E:E,'HB Pop'!$B:$B,'Data Selection'!$L$3,'HB Pop'!$A:$A,'Data Selection'!$N4))+IF($K$2=3,SUMIFS('SDP Pop'!E:E,'SDP Pop'!$B:$B,'Data Selection'!$L$3,'SDP Pop'!$A:$A,'Data Selection'!$N4))+IF($K$2=4,SUMIFS('NP Pop'!E:E,'NP Pop'!$B:$B,'Data Selection'!$L$3,'NP Pop'!$A:$A,'Data Selection'!$N4))</f>
        <v>#N/A</v>
      </c>
      <c r="R4" s="21" t="e">
        <f>IF($K$2=1,SUMIFS('CA Pop'!F:F,'CA Pop'!$B:$B,'Data Selection'!$L$3,'CA Pop'!$A:$A,'Data Selection'!$N4))+IF($K$2=2,SUMIFS('HB Pop'!F:F,'HB Pop'!$B:$B,'Data Selection'!$L$3,'HB Pop'!$A:$A,'Data Selection'!$N4))+IF($K$2=3,SUMIFS('SDP Pop'!F:F,'SDP Pop'!$B:$B,'Data Selection'!$L$3,'SDP Pop'!$A:$A,'Data Selection'!$N4))+IF($K$2=4,SUMIFS('NP Pop'!F:F,'NP Pop'!$B:$B,'Data Selection'!$L$3,'NP Pop'!$A:$A,'Data Selection'!$N4))</f>
        <v>#N/A</v>
      </c>
      <c r="T4" s="21">
        <v>2003</v>
      </c>
      <c r="U4" s="21">
        <f>IF($K$2=1,SUMIFS('CA Mig'!C:C,'CA Mig'!$B:$B,'Data Selection'!$L$3,'CA Mig'!$A:$A,'Data Selection'!$N4))+IF($K$2=2,SUMIFS('HB Mig'!C:C,'HB Mig'!$B:$B,'Data Selection'!$L$3,'HB Mig'!$A:$A,'Data Selection'!$N4))+IF($K$2=3,SUMIFS('SDP Mig'!C:C,'SDP Mig'!$B:$B,'Data Selection'!$L$3,'SDP Mig'!$A:$A,'Data Selection'!$N4))+IF($K$2=4,SUMIFS('NP Mig'!C:C,'NP Mig'!$B:$B,'Data Selection'!$L$3,'NP Mig'!$A:$A,'Data Selection'!$N4))</f>
        <v>-1155</v>
      </c>
      <c r="V4" s="21" t="e">
        <f>IF($K$2=1,SUMIFS('CA Mig'!D:D,'CA Mig'!$B:$B,'Data Selection'!$L$3,'CA Mig'!$A:$A,'Data Selection'!$N4))+IF($K$2=2,SUMIFS('HB Mig'!D:D,'HB Mig'!$B:$B,'Data Selection'!$L$3,'HB Mig'!$A:$A,'Data Selection'!$N4))+IF($K$2=3,SUMIFS('SDP Mig'!D:D,'SDP Mig'!$B:$B,'Data Selection'!$L$3,'SDP Mig'!$A:$A,'Data Selection'!$N4))+IF($K$2=4,SUMIFS('NP Mig'!D:D,'NP Mig'!$B:$B,'Data Selection'!$L$3,'NP Mig'!$A:$A,'Data Selection'!$N4))</f>
        <v>#N/A</v>
      </c>
      <c r="W4" s="21" t="e">
        <f>IF($K$2=1,SUMIFS('CA Mig'!E:E,'CA Mig'!$B:$B,'Data Selection'!$L$3,'CA Mig'!$A:$A,'Data Selection'!$N4))+IF($K$2=2,SUMIFS('HB Mig'!E:E,'HB Mig'!$B:$B,'Data Selection'!$L$3,'HB Mig'!$A:$A,'Data Selection'!$N4))+IF($K$2=3,SUMIFS('SDP Mig'!E:E,'SDP Mig'!$B:$B,'Data Selection'!$L$3,'SDP Mig'!$A:$A,'Data Selection'!$N4))+IF($K$2=4,SUMIFS('NP Mig'!E:E,'NP Mig'!$B:$B,'Data Selection'!$L$3,'NP Mig'!$A:$A,'Data Selection'!$N4))</f>
        <v>#N/A</v>
      </c>
      <c r="X4" s="21" t="e">
        <f>IF($K$2=1,SUMIFS('CA Mig'!F:F,'CA Mig'!$B:$B,'Data Selection'!$L$3,'CA Mig'!$A:$A,'Data Selection'!$N4))+IF($K$2=2,SUMIFS('HB Mig'!F:F,'HB Mig'!$B:$B,'Data Selection'!$L$3,'HB Mig'!$A:$A,'Data Selection'!$N4))+IF($K$2=3,SUMIFS('SDP Mig'!F:F,'SDP Mig'!$B:$B,'Data Selection'!$L$3,'SDP Mig'!$A:$A,'Data Selection'!$N4))+IF($K$2=4,SUMIFS('NP Mig'!F:F,'NP Mig'!$B:$B,'Data Selection'!$L$3,'NP Mig'!$A:$A,'Data Selection'!$N4))</f>
        <v>#N/A</v>
      </c>
    </row>
    <row r="5" spans="1:24" x14ac:dyDescent="0.3">
      <c r="A5" s="21">
        <v>4</v>
      </c>
      <c r="B5" s="21" t="str">
        <f t="shared" si="0"/>
        <v>Argyll and Bute</v>
      </c>
      <c r="D5" s="23" t="s">
        <v>74</v>
      </c>
      <c r="E5" s="23" t="s">
        <v>17</v>
      </c>
      <c r="F5" s="23" t="s">
        <v>46</v>
      </c>
      <c r="G5" s="21" t="str">
        <f>""</f>
        <v/>
      </c>
      <c r="H5" s="23" t="s">
        <v>54</v>
      </c>
      <c r="N5" s="21">
        <v>2004</v>
      </c>
      <c r="O5" s="21">
        <f>IF($K$2=1,SUMIFS('CA Pop'!C:C,'CA Pop'!$B:$B,'Data Selection'!$L$3,'CA Pop'!$A:$A,'Data Selection'!$N5))+IF($K$2=2,SUMIFS('HB Pop'!C:C,'HB Pop'!$B:$B,'Data Selection'!$L$3,'HB Pop'!$A:$A,'Data Selection'!$N5))+IF($K$2=3,SUMIFS('SDP Pop'!C:C,'SDP Pop'!$B:$B,'Data Selection'!$L$3,'SDP Pop'!$A:$A,'Data Selection'!$N5))+IF($K$2=4,SUMIFS('NP Pop'!C:C,'NP Pop'!$B:$B,'Data Selection'!$L$3,'NP Pop'!$A:$A,'Data Selection'!$N5))</f>
        <v>207820</v>
      </c>
      <c r="P5" s="21" t="e">
        <f>IF($K$2=1,SUMIFS('CA Pop'!D:D,'CA Pop'!$B:$B,'Data Selection'!$L$3,'CA Pop'!$A:$A,'Data Selection'!$N5))+IF($K$2=2,SUMIFS('HB Pop'!D:D,'HB Pop'!$B:$B,'Data Selection'!$L$3,'HB Pop'!$A:$A,'Data Selection'!$N5))+IF($K$2=3,SUMIFS('SDP Pop'!D:D,'SDP Pop'!$B:$B,'Data Selection'!$L$3,'SDP Pop'!$A:$A,'Data Selection'!$N5))+IF($K$2=4,SUMIFS('NP Pop'!D:D,'NP Pop'!$B:$B,'Data Selection'!$L$3,'NP Pop'!$A:$A,'Data Selection'!$N5))</f>
        <v>#N/A</v>
      </c>
      <c r="Q5" s="21" t="e">
        <f>IF($K$2=1,SUMIFS('CA Pop'!E:E,'CA Pop'!$B:$B,'Data Selection'!$L$3,'CA Pop'!$A:$A,'Data Selection'!$N5))+IF($K$2=2,SUMIFS('HB Pop'!E:E,'HB Pop'!$B:$B,'Data Selection'!$L$3,'HB Pop'!$A:$A,'Data Selection'!$N5))+IF($K$2=3,SUMIFS('SDP Pop'!E:E,'SDP Pop'!$B:$B,'Data Selection'!$L$3,'SDP Pop'!$A:$A,'Data Selection'!$N5))+IF($K$2=4,SUMIFS('NP Pop'!E:E,'NP Pop'!$B:$B,'Data Selection'!$L$3,'NP Pop'!$A:$A,'Data Selection'!$N5))</f>
        <v>#N/A</v>
      </c>
      <c r="R5" s="21" t="e">
        <f>IF($K$2=1,SUMIFS('CA Pop'!F:F,'CA Pop'!$B:$B,'Data Selection'!$L$3,'CA Pop'!$A:$A,'Data Selection'!$N5))+IF($K$2=2,SUMIFS('HB Pop'!F:F,'HB Pop'!$B:$B,'Data Selection'!$L$3,'HB Pop'!$A:$A,'Data Selection'!$N5))+IF($K$2=3,SUMIFS('SDP Pop'!F:F,'SDP Pop'!$B:$B,'Data Selection'!$L$3,'SDP Pop'!$A:$A,'Data Selection'!$N5))+IF($K$2=4,SUMIFS('NP Pop'!F:F,'NP Pop'!$B:$B,'Data Selection'!$L$3,'NP Pop'!$A:$A,'Data Selection'!$N5))</f>
        <v>#N/A</v>
      </c>
      <c r="T5" s="21">
        <v>2004</v>
      </c>
      <c r="U5" s="21">
        <f>IF($K$2=1,SUMIFS('CA Mig'!C:C,'CA Mig'!$B:$B,'Data Selection'!$L$3,'CA Mig'!$A:$A,'Data Selection'!$N5))+IF($K$2=2,SUMIFS('HB Mig'!C:C,'HB Mig'!$B:$B,'Data Selection'!$L$3,'HB Mig'!$A:$A,'Data Selection'!$N5))+IF($K$2=3,SUMIFS('SDP Mig'!C:C,'SDP Mig'!$B:$B,'Data Selection'!$L$3,'SDP Mig'!$A:$A,'Data Selection'!$N5))+IF($K$2=4,SUMIFS('NP Mig'!C:C,'NP Mig'!$B:$B,'Data Selection'!$L$3,'NP Mig'!$A:$A,'Data Selection'!$N5))</f>
        <v>-1191</v>
      </c>
      <c r="V5" s="21" t="e">
        <f>IF($K$2=1,SUMIFS('CA Mig'!D:D,'CA Mig'!$B:$B,'Data Selection'!$L$3,'CA Mig'!$A:$A,'Data Selection'!$N5))+IF($K$2=2,SUMIFS('HB Mig'!D:D,'HB Mig'!$B:$B,'Data Selection'!$L$3,'HB Mig'!$A:$A,'Data Selection'!$N5))+IF($K$2=3,SUMIFS('SDP Mig'!D:D,'SDP Mig'!$B:$B,'Data Selection'!$L$3,'SDP Mig'!$A:$A,'Data Selection'!$N5))+IF($K$2=4,SUMIFS('NP Mig'!D:D,'NP Mig'!$B:$B,'Data Selection'!$L$3,'NP Mig'!$A:$A,'Data Selection'!$N5))</f>
        <v>#N/A</v>
      </c>
      <c r="W5" s="21" t="e">
        <f>IF($K$2=1,SUMIFS('CA Mig'!E:E,'CA Mig'!$B:$B,'Data Selection'!$L$3,'CA Mig'!$A:$A,'Data Selection'!$N5))+IF($K$2=2,SUMIFS('HB Mig'!E:E,'HB Mig'!$B:$B,'Data Selection'!$L$3,'HB Mig'!$A:$A,'Data Selection'!$N5))+IF($K$2=3,SUMIFS('SDP Mig'!E:E,'SDP Mig'!$B:$B,'Data Selection'!$L$3,'SDP Mig'!$A:$A,'Data Selection'!$N5))+IF($K$2=4,SUMIFS('NP Mig'!E:E,'NP Mig'!$B:$B,'Data Selection'!$L$3,'NP Mig'!$A:$A,'Data Selection'!$N5))</f>
        <v>#N/A</v>
      </c>
      <c r="X5" s="21" t="e">
        <f>IF($K$2=1,SUMIFS('CA Mig'!F:F,'CA Mig'!$B:$B,'Data Selection'!$L$3,'CA Mig'!$A:$A,'Data Selection'!$N5))+IF($K$2=2,SUMIFS('HB Mig'!F:F,'HB Mig'!$B:$B,'Data Selection'!$L$3,'HB Mig'!$A:$A,'Data Selection'!$N5))+IF($K$2=3,SUMIFS('SDP Mig'!F:F,'SDP Mig'!$B:$B,'Data Selection'!$L$3,'SDP Mig'!$A:$A,'Data Selection'!$N5))+IF($K$2=4,SUMIFS('NP Mig'!F:F,'NP Mig'!$B:$B,'Data Selection'!$L$3,'NP Mig'!$A:$A,'Data Selection'!$N5))</f>
        <v>#N/A</v>
      </c>
    </row>
    <row r="6" spans="1:24" x14ac:dyDescent="0.3">
      <c r="A6" s="21">
        <v>5</v>
      </c>
      <c r="B6" s="21" t="str">
        <f t="shared" si="0"/>
        <v>City of Edinburgh</v>
      </c>
      <c r="D6" s="23" t="s">
        <v>9</v>
      </c>
      <c r="E6" s="23" t="s">
        <v>36</v>
      </c>
      <c r="F6" t="str">
        <f>""</f>
        <v/>
      </c>
      <c r="G6" s="21" t="str">
        <f>""</f>
        <v/>
      </c>
      <c r="N6" s="21">
        <v>2005</v>
      </c>
      <c r="O6" s="21">
        <f>IF($K$2=1,SUMIFS('CA Pop'!C:C,'CA Pop'!$B:$B,'Data Selection'!$L$3,'CA Pop'!$A:$A,'Data Selection'!$N6))+IF($K$2=2,SUMIFS('HB Pop'!C:C,'HB Pop'!$B:$B,'Data Selection'!$L$3,'HB Pop'!$A:$A,'Data Selection'!$N6))+IF($K$2=3,SUMIFS('SDP Pop'!C:C,'SDP Pop'!$B:$B,'Data Selection'!$L$3,'SDP Pop'!$A:$A,'Data Selection'!$N6))+IF($K$2=4,SUMIFS('NP Pop'!C:C,'NP Pop'!$B:$B,'Data Selection'!$L$3,'NP Pop'!$A:$A,'Data Selection'!$N6))</f>
        <v>208690</v>
      </c>
      <c r="P6" s="21" t="e">
        <f>IF($K$2=1,SUMIFS('CA Pop'!D:D,'CA Pop'!$B:$B,'Data Selection'!$L$3,'CA Pop'!$A:$A,'Data Selection'!$N6))+IF($K$2=2,SUMIFS('HB Pop'!D:D,'HB Pop'!$B:$B,'Data Selection'!$L$3,'HB Pop'!$A:$A,'Data Selection'!$N6))+IF($K$2=3,SUMIFS('SDP Pop'!D:D,'SDP Pop'!$B:$B,'Data Selection'!$L$3,'SDP Pop'!$A:$A,'Data Selection'!$N6))+IF($K$2=4,SUMIFS('NP Pop'!D:D,'NP Pop'!$B:$B,'Data Selection'!$L$3,'NP Pop'!$A:$A,'Data Selection'!$N6))</f>
        <v>#N/A</v>
      </c>
      <c r="Q6" s="21" t="e">
        <f>IF($K$2=1,SUMIFS('CA Pop'!E:E,'CA Pop'!$B:$B,'Data Selection'!$L$3,'CA Pop'!$A:$A,'Data Selection'!$N6))+IF($K$2=2,SUMIFS('HB Pop'!E:E,'HB Pop'!$B:$B,'Data Selection'!$L$3,'HB Pop'!$A:$A,'Data Selection'!$N6))+IF($K$2=3,SUMIFS('SDP Pop'!E:E,'SDP Pop'!$B:$B,'Data Selection'!$L$3,'SDP Pop'!$A:$A,'Data Selection'!$N6))+IF($K$2=4,SUMIFS('NP Pop'!E:E,'NP Pop'!$B:$B,'Data Selection'!$L$3,'NP Pop'!$A:$A,'Data Selection'!$N6))</f>
        <v>#N/A</v>
      </c>
      <c r="R6" s="21" t="e">
        <f>IF($K$2=1,SUMIFS('CA Pop'!F:F,'CA Pop'!$B:$B,'Data Selection'!$L$3,'CA Pop'!$A:$A,'Data Selection'!$N6))+IF($K$2=2,SUMIFS('HB Pop'!F:F,'HB Pop'!$B:$B,'Data Selection'!$L$3,'HB Pop'!$A:$A,'Data Selection'!$N6))+IF($K$2=3,SUMIFS('SDP Pop'!F:F,'SDP Pop'!$B:$B,'Data Selection'!$L$3,'SDP Pop'!$A:$A,'Data Selection'!$N6))+IF($K$2=4,SUMIFS('NP Pop'!F:F,'NP Pop'!$B:$B,'Data Selection'!$L$3,'NP Pop'!$A:$A,'Data Selection'!$N6))</f>
        <v>#N/A</v>
      </c>
      <c r="T6" s="21">
        <v>2005</v>
      </c>
      <c r="U6" s="21">
        <f>IF($K$2=1,SUMIFS('CA Mig'!C:C,'CA Mig'!$B:$B,'Data Selection'!$L$3,'CA Mig'!$A:$A,'Data Selection'!$N6))+IF($K$2=2,SUMIFS('HB Mig'!C:C,'HB Mig'!$B:$B,'Data Selection'!$L$3,'HB Mig'!$A:$A,'Data Selection'!$N6))+IF($K$2=3,SUMIFS('SDP Mig'!C:C,'SDP Mig'!$B:$B,'Data Selection'!$L$3,'SDP Mig'!$A:$A,'Data Selection'!$N6))+IF($K$2=4,SUMIFS('NP Mig'!C:C,'NP Mig'!$B:$B,'Data Selection'!$L$3,'NP Mig'!$A:$A,'Data Selection'!$N6))</f>
        <v>1110</v>
      </c>
      <c r="V6" s="21" t="e">
        <f>IF($K$2=1,SUMIFS('CA Mig'!D:D,'CA Mig'!$B:$B,'Data Selection'!$L$3,'CA Mig'!$A:$A,'Data Selection'!$N6))+IF($K$2=2,SUMIFS('HB Mig'!D:D,'HB Mig'!$B:$B,'Data Selection'!$L$3,'HB Mig'!$A:$A,'Data Selection'!$N6))+IF($K$2=3,SUMIFS('SDP Mig'!D:D,'SDP Mig'!$B:$B,'Data Selection'!$L$3,'SDP Mig'!$A:$A,'Data Selection'!$N6))+IF($K$2=4,SUMIFS('NP Mig'!D:D,'NP Mig'!$B:$B,'Data Selection'!$L$3,'NP Mig'!$A:$A,'Data Selection'!$N6))</f>
        <v>#N/A</v>
      </c>
      <c r="W6" s="21" t="e">
        <f>IF($K$2=1,SUMIFS('CA Mig'!E:E,'CA Mig'!$B:$B,'Data Selection'!$L$3,'CA Mig'!$A:$A,'Data Selection'!$N6))+IF($K$2=2,SUMIFS('HB Mig'!E:E,'HB Mig'!$B:$B,'Data Selection'!$L$3,'HB Mig'!$A:$A,'Data Selection'!$N6))+IF($K$2=3,SUMIFS('SDP Mig'!E:E,'SDP Mig'!$B:$B,'Data Selection'!$L$3,'SDP Mig'!$A:$A,'Data Selection'!$N6))+IF($K$2=4,SUMIFS('NP Mig'!E:E,'NP Mig'!$B:$B,'Data Selection'!$L$3,'NP Mig'!$A:$A,'Data Selection'!$N6))</f>
        <v>#N/A</v>
      </c>
      <c r="X6" s="21" t="e">
        <f>IF($K$2=1,SUMIFS('CA Mig'!F:F,'CA Mig'!$B:$B,'Data Selection'!$L$3,'CA Mig'!$A:$A,'Data Selection'!$N6))+IF($K$2=2,SUMIFS('HB Mig'!F:F,'HB Mig'!$B:$B,'Data Selection'!$L$3,'HB Mig'!$A:$A,'Data Selection'!$N6))+IF($K$2=3,SUMIFS('SDP Mig'!F:F,'SDP Mig'!$B:$B,'Data Selection'!$L$3,'SDP Mig'!$A:$A,'Data Selection'!$N6))+IF($K$2=4,SUMIFS('NP Mig'!F:F,'NP Mig'!$B:$B,'Data Selection'!$L$3,'NP Mig'!$A:$A,'Data Selection'!$N6))</f>
        <v>#N/A</v>
      </c>
    </row>
    <row r="7" spans="1:24" x14ac:dyDescent="0.3">
      <c r="A7" s="21">
        <v>6</v>
      </c>
      <c r="B7" s="21" t="str">
        <f t="shared" si="0"/>
        <v>Clackmannanshire</v>
      </c>
      <c r="D7" s="23" t="s">
        <v>10</v>
      </c>
      <c r="E7" s="23" t="s">
        <v>37</v>
      </c>
      <c r="F7" s="21" t="str">
        <f>""</f>
        <v/>
      </c>
      <c r="G7" s="21" t="str">
        <f>""</f>
        <v/>
      </c>
      <c r="N7" s="21">
        <v>2006</v>
      </c>
      <c r="O7" s="21">
        <f>IF($K$2=1,SUMIFS('CA Pop'!C:C,'CA Pop'!$B:$B,'Data Selection'!$L$3,'CA Pop'!$A:$A,'Data Selection'!$N7))+IF($K$2=2,SUMIFS('HB Pop'!C:C,'HB Pop'!$B:$B,'Data Selection'!$L$3,'HB Pop'!$A:$A,'Data Selection'!$N7))+IF($K$2=3,SUMIFS('SDP Pop'!C:C,'SDP Pop'!$B:$B,'Data Selection'!$L$3,'SDP Pop'!$A:$A,'Data Selection'!$N7))+IF($K$2=4,SUMIFS('NP Pop'!C:C,'NP Pop'!$B:$B,'Data Selection'!$L$3,'NP Pop'!$A:$A,'Data Selection'!$N7))</f>
        <v>209620</v>
      </c>
      <c r="P7" s="21" t="e">
        <f>IF($K$2=1,SUMIFS('CA Pop'!D:D,'CA Pop'!$B:$B,'Data Selection'!$L$3,'CA Pop'!$A:$A,'Data Selection'!$N7))+IF($K$2=2,SUMIFS('HB Pop'!D:D,'HB Pop'!$B:$B,'Data Selection'!$L$3,'HB Pop'!$A:$A,'Data Selection'!$N7))+IF($K$2=3,SUMIFS('SDP Pop'!D:D,'SDP Pop'!$B:$B,'Data Selection'!$L$3,'SDP Pop'!$A:$A,'Data Selection'!$N7))+IF($K$2=4,SUMIFS('NP Pop'!D:D,'NP Pop'!$B:$B,'Data Selection'!$L$3,'NP Pop'!$A:$A,'Data Selection'!$N7))</f>
        <v>#N/A</v>
      </c>
      <c r="Q7" s="21" t="e">
        <f>IF($K$2=1,SUMIFS('CA Pop'!E:E,'CA Pop'!$B:$B,'Data Selection'!$L$3,'CA Pop'!$A:$A,'Data Selection'!$N7))+IF($K$2=2,SUMIFS('HB Pop'!E:E,'HB Pop'!$B:$B,'Data Selection'!$L$3,'HB Pop'!$A:$A,'Data Selection'!$N7))+IF($K$2=3,SUMIFS('SDP Pop'!E:E,'SDP Pop'!$B:$B,'Data Selection'!$L$3,'SDP Pop'!$A:$A,'Data Selection'!$N7))+IF($K$2=4,SUMIFS('NP Pop'!E:E,'NP Pop'!$B:$B,'Data Selection'!$L$3,'NP Pop'!$A:$A,'Data Selection'!$N7))</f>
        <v>#N/A</v>
      </c>
      <c r="R7" s="21" t="e">
        <f>IF($K$2=1,SUMIFS('CA Pop'!F:F,'CA Pop'!$B:$B,'Data Selection'!$L$3,'CA Pop'!$A:$A,'Data Selection'!$N7))+IF($K$2=2,SUMIFS('HB Pop'!F:F,'HB Pop'!$B:$B,'Data Selection'!$L$3,'HB Pop'!$A:$A,'Data Selection'!$N7))+IF($K$2=3,SUMIFS('SDP Pop'!F:F,'SDP Pop'!$B:$B,'Data Selection'!$L$3,'SDP Pop'!$A:$A,'Data Selection'!$N7))+IF($K$2=4,SUMIFS('NP Pop'!F:F,'NP Pop'!$B:$B,'Data Selection'!$L$3,'NP Pop'!$A:$A,'Data Selection'!$N7))</f>
        <v>#N/A</v>
      </c>
      <c r="T7" s="21">
        <v>2006</v>
      </c>
      <c r="U7" s="21">
        <f>IF($K$2=1,SUMIFS('CA Mig'!C:C,'CA Mig'!$B:$B,'Data Selection'!$L$3,'CA Mig'!$A:$A,'Data Selection'!$N7))+IF($K$2=2,SUMIFS('HB Mig'!C:C,'HB Mig'!$B:$B,'Data Selection'!$L$3,'HB Mig'!$A:$A,'Data Selection'!$N7))+IF($K$2=3,SUMIFS('SDP Mig'!C:C,'SDP Mig'!$B:$B,'Data Selection'!$L$3,'SDP Mig'!$A:$A,'Data Selection'!$N7))+IF($K$2=4,SUMIFS('NP Mig'!C:C,'NP Mig'!$B:$B,'Data Selection'!$L$3,'NP Mig'!$A:$A,'Data Selection'!$N7))</f>
        <v>1143</v>
      </c>
      <c r="V7" s="21" t="e">
        <f>IF($K$2=1,SUMIFS('CA Mig'!D:D,'CA Mig'!$B:$B,'Data Selection'!$L$3,'CA Mig'!$A:$A,'Data Selection'!$N7))+IF($K$2=2,SUMIFS('HB Mig'!D:D,'HB Mig'!$B:$B,'Data Selection'!$L$3,'HB Mig'!$A:$A,'Data Selection'!$N7))+IF($K$2=3,SUMIFS('SDP Mig'!D:D,'SDP Mig'!$B:$B,'Data Selection'!$L$3,'SDP Mig'!$A:$A,'Data Selection'!$N7))+IF($K$2=4,SUMIFS('NP Mig'!D:D,'NP Mig'!$B:$B,'Data Selection'!$L$3,'NP Mig'!$A:$A,'Data Selection'!$N7))</f>
        <v>#N/A</v>
      </c>
      <c r="W7" s="21" t="e">
        <f>IF($K$2=1,SUMIFS('CA Mig'!E:E,'CA Mig'!$B:$B,'Data Selection'!$L$3,'CA Mig'!$A:$A,'Data Selection'!$N7))+IF($K$2=2,SUMIFS('HB Mig'!E:E,'HB Mig'!$B:$B,'Data Selection'!$L$3,'HB Mig'!$A:$A,'Data Selection'!$N7))+IF($K$2=3,SUMIFS('SDP Mig'!E:E,'SDP Mig'!$B:$B,'Data Selection'!$L$3,'SDP Mig'!$A:$A,'Data Selection'!$N7))+IF($K$2=4,SUMIFS('NP Mig'!E:E,'NP Mig'!$B:$B,'Data Selection'!$L$3,'NP Mig'!$A:$A,'Data Selection'!$N7))</f>
        <v>#N/A</v>
      </c>
      <c r="X7" s="21" t="e">
        <f>IF($K$2=1,SUMIFS('CA Mig'!F:F,'CA Mig'!$B:$B,'Data Selection'!$L$3,'CA Mig'!$A:$A,'Data Selection'!$N7))+IF($K$2=2,SUMIFS('HB Mig'!F:F,'HB Mig'!$B:$B,'Data Selection'!$L$3,'HB Mig'!$A:$A,'Data Selection'!$N7))+IF($K$2=3,SUMIFS('SDP Mig'!F:F,'SDP Mig'!$B:$B,'Data Selection'!$L$3,'SDP Mig'!$A:$A,'Data Selection'!$N7))+IF($K$2=4,SUMIFS('NP Mig'!F:F,'NP Mig'!$B:$B,'Data Selection'!$L$3,'NP Mig'!$A:$A,'Data Selection'!$N7))</f>
        <v>#N/A</v>
      </c>
    </row>
    <row r="8" spans="1:24" x14ac:dyDescent="0.3">
      <c r="A8" s="21">
        <v>7</v>
      </c>
      <c r="B8" s="21" t="str">
        <f t="shared" si="0"/>
        <v>Dumfries and Galloway</v>
      </c>
      <c r="D8" s="23" t="s">
        <v>75</v>
      </c>
      <c r="E8" s="23" t="s">
        <v>78</v>
      </c>
      <c r="F8" s="21" t="str">
        <f>""</f>
        <v/>
      </c>
      <c r="G8" s="21" t="str">
        <f>""</f>
        <v/>
      </c>
      <c r="N8" s="21">
        <v>2007</v>
      </c>
      <c r="O8" s="21">
        <f>IF($K$2=1,SUMIFS('CA Pop'!C:C,'CA Pop'!$B:$B,'Data Selection'!$L$3,'CA Pop'!$A:$A,'Data Selection'!$N8))+IF($K$2=2,SUMIFS('HB Pop'!C:C,'HB Pop'!$B:$B,'Data Selection'!$L$3,'HB Pop'!$A:$A,'Data Selection'!$N8))+IF($K$2=3,SUMIFS('SDP Pop'!C:C,'SDP Pop'!$B:$B,'Data Selection'!$L$3,'SDP Pop'!$A:$A,'Data Selection'!$N8))+IF($K$2=4,SUMIFS('NP Pop'!C:C,'NP Pop'!$B:$B,'Data Selection'!$L$3,'NP Pop'!$A:$A,'Data Selection'!$N8))</f>
        <v>212460</v>
      </c>
      <c r="P8" s="21" t="e">
        <f>IF($K$2=1,SUMIFS('CA Pop'!D:D,'CA Pop'!$B:$B,'Data Selection'!$L$3,'CA Pop'!$A:$A,'Data Selection'!$N8))+IF($K$2=2,SUMIFS('HB Pop'!D:D,'HB Pop'!$B:$B,'Data Selection'!$L$3,'HB Pop'!$A:$A,'Data Selection'!$N8))+IF($K$2=3,SUMIFS('SDP Pop'!D:D,'SDP Pop'!$B:$B,'Data Selection'!$L$3,'SDP Pop'!$A:$A,'Data Selection'!$N8))+IF($K$2=4,SUMIFS('NP Pop'!D:D,'NP Pop'!$B:$B,'Data Selection'!$L$3,'NP Pop'!$A:$A,'Data Selection'!$N8))</f>
        <v>#N/A</v>
      </c>
      <c r="Q8" s="21" t="e">
        <f>IF($K$2=1,SUMIFS('CA Pop'!E:E,'CA Pop'!$B:$B,'Data Selection'!$L$3,'CA Pop'!$A:$A,'Data Selection'!$N8))+IF($K$2=2,SUMIFS('HB Pop'!E:E,'HB Pop'!$B:$B,'Data Selection'!$L$3,'HB Pop'!$A:$A,'Data Selection'!$N8))+IF($K$2=3,SUMIFS('SDP Pop'!E:E,'SDP Pop'!$B:$B,'Data Selection'!$L$3,'SDP Pop'!$A:$A,'Data Selection'!$N8))+IF($K$2=4,SUMIFS('NP Pop'!E:E,'NP Pop'!$B:$B,'Data Selection'!$L$3,'NP Pop'!$A:$A,'Data Selection'!$N8))</f>
        <v>#N/A</v>
      </c>
      <c r="R8" s="21" t="e">
        <f>IF($K$2=1,SUMIFS('CA Pop'!F:F,'CA Pop'!$B:$B,'Data Selection'!$L$3,'CA Pop'!$A:$A,'Data Selection'!$N8))+IF($K$2=2,SUMIFS('HB Pop'!F:F,'HB Pop'!$B:$B,'Data Selection'!$L$3,'HB Pop'!$A:$A,'Data Selection'!$N8))+IF($K$2=3,SUMIFS('SDP Pop'!F:F,'SDP Pop'!$B:$B,'Data Selection'!$L$3,'SDP Pop'!$A:$A,'Data Selection'!$N8))+IF($K$2=4,SUMIFS('NP Pop'!F:F,'NP Pop'!$B:$B,'Data Selection'!$L$3,'NP Pop'!$A:$A,'Data Selection'!$N8))</f>
        <v>#N/A</v>
      </c>
      <c r="T8" s="21">
        <v>2007</v>
      </c>
      <c r="U8" s="21">
        <f>IF($K$2=1,SUMIFS('CA Mig'!C:C,'CA Mig'!$B:$B,'Data Selection'!$L$3,'CA Mig'!$A:$A,'Data Selection'!$N8))+IF($K$2=2,SUMIFS('HB Mig'!C:C,'HB Mig'!$B:$B,'Data Selection'!$L$3,'HB Mig'!$A:$A,'Data Selection'!$N8))+IF($K$2=3,SUMIFS('SDP Mig'!C:C,'SDP Mig'!$B:$B,'Data Selection'!$L$3,'SDP Mig'!$A:$A,'Data Selection'!$N8))+IF($K$2=4,SUMIFS('NP Mig'!C:C,'NP Mig'!$B:$B,'Data Selection'!$L$3,'NP Mig'!$A:$A,'Data Selection'!$N8))</f>
        <v>2953</v>
      </c>
      <c r="V8" s="21" t="e">
        <f>IF($K$2=1,SUMIFS('CA Mig'!D:D,'CA Mig'!$B:$B,'Data Selection'!$L$3,'CA Mig'!$A:$A,'Data Selection'!$N8))+IF($K$2=2,SUMIFS('HB Mig'!D:D,'HB Mig'!$B:$B,'Data Selection'!$L$3,'HB Mig'!$A:$A,'Data Selection'!$N8))+IF($K$2=3,SUMIFS('SDP Mig'!D:D,'SDP Mig'!$B:$B,'Data Selection'!$L$3,'SDP Mig'!$A:$A,'Data Selection'!$N8))+IF($K$2=4,SUMIFS('NP Mig'!D:D,'NP Mig'!$B:$B,'Data Selection'!$L$3,'NP Mig'!$A:$A,'Data Selection'!$N8))</f>
        <v>#N/A</v>
      </c>
      <c r="W8" s="21" t="e">
        <f>IF($K$2=1,SUMIFS('CA Mig'!E:E,'CA Mig'!$B:$B,'Data Selection'!$L$3,'CA Mig'!$A:$A,'Data Selection'!$N8))+IF($K$2=2,SUMIFS('HB Mig'!E:E,'HB Mig'!$B:$B,'Data Selection'!$L$3,'HB Mig'!$A:$A,'Data Selection'!$N8))+IF($K$2=3,SUMIFS('SDP Mig'!E:E,'SDP Mig'!$B:$B,'Data Selection'!$L$3,'SDP Mig'!$A:$A,'Data Selection'!$N8))+IF($K$2=4,SUMIFS('NP Mig'!E:E,'NP Mig'!$B:$B,'Data Selection'!$L$3,'NP Mig'!$A:$A,'Data Selection'!$N8))</f>
        <v>#N/A</v>
      </c>
      <c r="X8" s="21" t="e">
        <f>IF($K$2=1,SUMIFS('CA Mig'!F:F,'CA Mig'!$B:$B,'Data Selection'!$L$3,'CA Mig'!$A:$A,'Data Selection'!$N8))+IF($K$2=2,SUMIFS('HB Mig'!F:F,'HB Mig'!$B:$B,'Data Selection'!$L$3,'HB Mig'!$A:$A,'Data Selection'!$N8))+IF($K$2=3,SUMIFS('SDP Mig'!F:F,'SDP Mig'!$B:$B,'Data Selection'!$L$3,'SDP Mig'!$A:$A,'Data Selection'!$N8))+IF($K$2=4,SUMIFS('NP Mig'!F:F,'NP Mig'!$B:$B,'Data Selection'!$L$3,'NP Mig'!$A:$A,'Data Selection'!$N8))</f>
        <v>#N/A</v>
      </c>
    </row>
    <row r="9" spans="1:24" x14ac:dyDescent="0.3">
      <c r="A9" s="21">
        <v>8</v>
      </c>
      <c r="B9" s="21" t="str">
        <f t="shared" si="0"/>
        <v>Dundee City</v>
      </c>
      <c r="D9" s="23" t="s">
        <v>11</v>
      </c>
      <c r="E9" s="23" t="s">
        <v>19</v>
      </c>
      <c r="F9" s="21" t="str">
        <f>""</f>
        <v/>
      </c>
      <c r="G9" s="21" t="str">
        <f>""</f>
        <v/>
      </c>
      <c r="N9" s="21">
        <v>2008</v>
      </c>
      <c r="O9" s="21">
        <f>IF($K$2=1,SUMIFS('CA Pop'!C:C,'CA Pop'!$B:$B,'Data Selection'!$L$3,'CA Pop'!$A:$A,'Data Selection'!$N9))+IF($K$2=2,SUMIFS('HB Pop'!C:C,'HB Pop'!$B:$B,'Data Selection'!$L$3,'HB Pop'!$A:$A,'Data Selection'!$N9))+IF($K$2=3,SUMIFS('SDP Pop'!C:C,'SDP Pop'!$B:$B,'Data Selection'!$L$3,'SDP Pop'!$A:$A,'Data Selection'!$N9))+IF($K$2=4,SUMIFS('NP Pop'!C:C,'NP Pop'!$B:$B,'Data Selection'!$L$3,'NP Pop'!$A:$A,'Data Selection'!$N9))</f>
        <v>214020</v>
      </c>
      <c r="P9" s="21" t="e">
        <f>IF($K$2=1,SUMIFS('CA Pop'!D:D,'CA Pop'!$B:$B,'Data Selection'!$L$3,'CA Pop'!$A:$A,'Data Selection'!$N9))+IF($K$2=2,SUMIFS('HB Pop'!D:D,'HB Pop'!$B:$B,'Data Selection'!$L$3,'HB Pop'!$A:$A,'Data Selection'!$N9))+IF($K$2=3,SUMIFS('SDP Pop'!D:D,'SDP Pop'!$B:$B,'Data Selection'!$L$3,'SDP Pop'!$A:$A,'Data Selection'!$N9))+IF($K$2=4,SUMIFS('NP Pop'!D:D,'NP Pop'!$B:$B,'Data Selection'!$L$3,'NP Pop'!$A:$A,'Data Selection'!$N9))</f>
        <v>#N/A</v>
      </c>
      <c r="Q9" s="21" t="e">
        <f>IF($K$2=1,SUMIFS('CA Pop'!E:E,'CA Pop'!$B:$B,'Data Selection'!$L$3,'CA Pop'!$A:$A,'Data Selection'!$N9))+IF($K$2=2,SUMIFS('HB Pop'!E:E,'HB Pop'!$B:$B,'Data Selection'!$L$3,'HB Pop'!$A:$A,'Data Selection'!$N9))+IF($K$2=3,SUMIFS('SDP Pop'!E:E,'SDP Pop'!$B:$B,'Data Selection'!$L$3,'SDP Pop'!$A:$A,'Data Selection'!$N9))+IF($K$2=4,SUMIFS('NP Pop'!E:E,'NP Pop'!$B:$B,'Data Selection'!$L$3,'NP Pop'!$A:$A,'Data Selection'!$N9))</f>
        <v>#N/A</v>
      </c>
      <c r="R9" s="21" t="e">
        <f>IF($K$2=1,SUMIFS('CA Pop'!F:F,'CA Pop'!$B:$B,'Data Selection'!$L$3,'CA Pop'!$A:$A,'Data Selection'!$N9))+IF($K$2=2,SUMIFS('HB Pop'!F:F,'HB Pop'!$B:$B,'Data Selection'!$L$3,'HB Pop'!$A:$A,'Data Selection'!$N9))+IF($K$2=3,SUMIFS('SDP Pop'!F:F,'SDP Pop'!$B:$B,'Data Selection'!$L$3,'SDP Pop'!$A:$A,'Data Selection'!$N9))+IF($K$2=4,SUMIFS('NP Pop'!F:F,'NP Pop'!$B:$B,'Data Selection'!$L$3,'NP Pop'!$A:$A,'Data Selection'!$N9))</f>
        <v>#N/A</v>
      </c>
      <c r="T9" s="21">
        <v>2008</v>
      </c>
      <c r="U9" s="21">
        <f>IF($K$2=1,SUMIFS('CA Mig'!C:C,'CA Mig'!$B:$B,'Data Selection'!$L$3,'CA Mig'!$A:$A,'Data Selection'!$N9))+IF($K$2=2,SUMIFS('HB Mig'!C:C,'HB Mig'!$B:$B,'Data Selection'!$L$3,'HB Mig'!$A:$A,'Data Selection'!$N9))+IF($K$2=3,SUMIFS('SDP Mig'!C:C,'SDP Mig'!$B:$B,'Data Selection'!$L$3,'SDP Mig'!$A:$A,'Data Selection'!$N9))+IF($K$2=4,SUMIFS('NP Mig'!C:C,'NP Mig'!$B:$B,'Data Selection'!$L$3,'NP Mig'!$A:$A,'Data Selection'!$N9))</f>
        <v>1646</v>
      </c>
      <c r="V9" s="21" t="e">
        <f>IF($K$2=1,SUMIFS('CA Mig'!D:D,'CA Mig'!$B:$B,'Data Selection'!$L$3,'CA Mig'!$A:$A,'Data Selection'!$N9))+IF($K$2=2,SUMIFS('HB Mig'!D:D,'HB Mig'!$B:$B,'Data Selection'!$L$3,'HB Mig'!$A:$A,'Data Selection'!$N9))+IF($K$2=3,SUMIFS('SDP Mig'!D:D,'SDP Mig'!$B:$B,'Data Selection'!$L$3,'SDP Mig'!$A:$A,'Data Selection'!$N9))+IF($K$2=4,SUMIFS('NP Mig'!D:D,'NP Mig'!$B:$B,'Data Selection'!$L$3,'NP Mig'!$A:$A,'Data Selection'!$N9))</f>
        <v>#N/A</v>
      </c>
      <c r="W9" s="21" t="e">
        <f>IF($K$2=1,SUMIFS('CA Mig'!E:E,'CA Mig'!$B:$B,'Data Selection'!$L$3,'CA Mig'!$A:$A,'Data Selection'!$N9))+IF($K$2=2,SUMIFS('HB Mig'!E:E,'HB Mig'!$B:$B,'Data Selection'!$L$3,'HB Mig'!$A:$A,'Data Selection'!$N9))+IF($K$2=3,SUMIFS('SDP Mig'!E:E,'SDP Mig'!$B:$B,'Data Selection'!$L$3,'SDP Mig'!$A:$A,'Data Selection'!$N9))+IF($K$2=4,SUMIFS('NP Mig'!E:E,'NP Mig'!$B:$B,'Data Selection'!$L$3,'NP Mig'!$A:$A,'Data Selection'!$N9))</f>
        <v>#N/A</v>
      </c>
      <c r="X9" s="21" t="e">
        <f>IF($K$2=1,SUMIFS('CA Mig'!F:F,'CA Mig'!$B:$B,'Data Selection'!$L$3,'CA Mig'!$A:$A,'Data Selection'!$N9))+IF($K$2=2,SUMIFS('HB Mig'!F:F,'HB Mig'!$B:$B,'Data Selection'!$L$3,'HB Mig'!$A:$A,'Data Selection'!$N9))+IF($K$2=3,SUMIFS('SDP Mig'!F:F,'SDP Mig'!$B:$B,'Data Selection'!$L$3,'SDP Mig'!$A:$A,'Data Selection'!$N9))+IF($K$2=4,SUMIFS('NP Mig'!F:F,'NP Mig'!$B:$B,'Data Selection'!$L$3,'NP Mig'!$A:$A,'Data Selection'!$N9))</f>
        <v>#N/A</v>
      </c>
    </row>
    <row r="10" spans="1:24" x14ac:dyDescent="0.3">
      <c r="A10" s="21">
        <v>9</v>
      </c>
      <c r="B10" s="21" t="str">
        <f t="shared" si="0"/>
        <v>East Ayrshire</v>
      </c>
      <c r="D10" s="23" t="s">
        <v>12</v>
      </c>
      <c r="E10" s="23" t="s">
        <v>38</v>
      </c>
      <c r="F10" s="21" t="str">
        <f>""</f>
        <v/>
      </c>
      <c r="G10" s="21" t="str">
        <f>""</f>
        <v/>
      </c>
      <c r="N10" s="21">
        <v>2009</v>
      </c>
      <c r="O10" s="21">
        <f>IF($K$2=1,SUMIFS('CA Pop'!C:C,'CA Pop'!$B:$B,'Data Selection'!$L$3,'CA Pop'!$A:$A,'Data Selection'!$N10))+IF($K$2=2,SUMIFS('HB Pop'!C:C,'HB Pop'!$B:$B,'Data Selection'!$L$3,'HB Pop'!$A:$A,'Data Selection'!$N10))+IF($K$2=3,SUMIFS('SDP Pop'!C:C,'SDP Pop'!$B:$B,'Data Selection'!$L$3,'SDP Pop'!$A:$A,'Data Selection'!$N10))+IF($K$2=4,SUMIFS('NP Pop'!C:C,'NP Pop'!$B:$B,'Data Selection'!$L$3,'NP Pop'!$A:$A,'Data Selection'!$N10))</f>
        <v>217020</v>
      </c>
      <c r="P10" s="21" t="e">
        <f>IF($K$2=1,SUMIFS('CA Pop'!D:D,'CA Pop'!$B:$B,'Data Selection'!$L$3,'CA Pop'!$A:$A,'Data Selection'!$N10))+IF($K$2=2,SUMIFS('HB Pop'!D:D,'HB Pop'!$B:$B,'Data Selection'!$L$3,'HB Pop'!$A:$A,'Data Selection'!$N10))+IF($K$2=3,SUMIFS('SDP Pop'!D:D,'SDP Pop'!$B:$B,'Data Selection'!$L$3,'SDP Pop'!$A:$A,'Data Selection'!$N10))+IF($K$2=4,SUMIFS('NP Pop'!D:D,'NP Pop'!$B:$B,'Data Selection'!$L$3,'NP Pop'!$A:$A,'Data Selection'!$N10))</f>
        <v>#N/A</v>
      </c>
      <c r="Q10" s="21" t="e">
        <f>IF($K$2=1,SUMIFS('CA Pop'!E:E,'CA Pop'!$B:$B,'Data Selection'!$L$3,'CA Pop'!$A:$A,'Data Selection'!$N10))+IF($K$2=2,SUMIFS('HB Pop'!E:E,'HB Pop'!$B:$B,'Data Selection'!$L$3,'HB Pop'!$A:$A,'Data Selection'!$N10))+IF($K$2=3,SUMIFS('SDP Pop'!E:E,'SDP Pop'!$B:$B,'Data Selection'!$L$3,'SDP Pop'!$A:$A,'Data Selection'!$N10))+IF($K$2=4,SUMIFS('NP Pop'!E:E,'NP Pop'!$B:$B,'Data Selection'!$L$3,'NP Pop'!$A:$A,'Data Selection'!$N10))</f>
        <v>#N/A</v>
      </c>
      <c r="R10" s="21" t="e">
        <f>IF($K$2=1,SUMIFS('CA Pop'!F:F,'CA Pop'!$B:$B,'Data Selection'!$L$3,'CA Pop'!$A:$A,'Data Selection'!$N10))+IF($K$2=2,SUMIFS('HB Pop'!F:F,'HB Pop'!$B:$B,'Data Selection'!$L$3,'HB Pop'!$A:$A,'Data Selection'!$N10))+IF($K$2=3,SUMIFS('SDP Pop'!F:F,'SDP Pop'!$B:$B,'Data Selection'!$L$3,'SDP Pop'!$A:$A,'Data Selection'!$N10))+IF($K$2=4,SUMIFS('NP Pop'!F:F,'NP Pop'!$B:$B,'Data Selection'!$L$3,'NP Pop'!$A:$A,'Data Selection'!$N10))</f>
        <v>#N/A</v>
      </c>
      <c r="T10" s="21">
        <v>2009</v>
      </c>
      <c r="U10" s="21">
        <f>IF($K$2=1,SUMIFS('CA Mig'!C:C,'CA Mig'!$B:$B,'Data Selection'!$L$3,'CA Mig'!$A:$A,'Data Selection'!$N10))+IF($K$2=2,SUMIFS('HB Mig'!C:C,'HB Mig'!$B:$B,'Data Selection'!$L$3,'HB Mig'!$A:$A,'Data Selection'!$N10))+IF($K$2=3,SUMIFS('SDP Mig'!C:C,'SDP Mig'!$B:$B,'Data Selection'!$L$3,'SDP Mig'!$A:$A,'Data Selection'!$N10))+IF($K$2=4,SUMIFS('NP Mig'!C:C,'NP Mig'!$B:$B,'Data Selection'!$L$3,'NP Mig'!$A:$A,'Data Selection'!$N10))</f>
        <v>2974</v>
      </c>
      <c r="V10" s="21" t="e">
        <f>IF($K$2=1,SUMIFS('CA Mig'!D:D,'CA Mig'!$B:$B,'Data Selection'!$L$3,'CA Mig'!$A:$A,'Data Selection'!$N10))+IF($K$2=2,SUMIFS('HB Mig'!D:D,'HB Mig'!$B:$B,'Data Selection'!$L$3,'HB Mig'!$A:$A,'Data Selection'!$N10))+IF($K$2=3,SUMIFS('SDP Mig'!D:D,'SDP Mig'!$B:$B,'Data Selection'!$L$3,'SDP Mig'!$A:$A,'Data Selection'!$N10))+IF($K$2=4,SUMIFS('NP Mig'!D:D,'NP Mig'!$B:$B,'Data Selection'!$L$3,'NP Mig'!$A:$A,'Data Selection'!$N10))</f>
        <v>#N/A</v>
      </c>
      <c r="W10" s="21" t="e">
        <f>IF($K$2=1,SUMIFS('CA Mig'!E:E,'CA Mig'!$B:$B,'Data Selection'!$L$3,'CA Mig'!$A:$A,'Data Selection'!$N10))+IF($K$2=2,SUMIFS('HB Mig'!E:E,'HB Mig'!$B:$B,'Data Selection'!$L$3,'HB Mig'!$A:$A,'Data Selection'!$N10))+IF($K$2=3,SUMIFS('SDP Mig'!E:E,'SDP Mig'!$B:$B,'Data Selection'!$L$3,'SDP Mig'!$A:$A,'Data Selection'!$N10))+IF($K$2=4,SUMIFS('NP Mig'!E:E,'NP Mig'!$B:$B,'Data Selection'!$L$3,'NP Mig'!$A:$A,'Data Selection'!$N10))</f>
        <v>#N/A</v>
      </c>
      <c r="X10" s="21" t="e">
        <f>IF($K$2=1,SUMIFS('CA Mig'!F:F,'CA Mig'!$B:$B,'Data Selection'!$L$3,'CA Mig'!$A:$A,'Data Selection'!$N10))+IF($K$2=2,SUMIFS('HB Mig'!F:F,'HB Mig'!$B:$B,'Data Selection'!$L$3,'HB Mig'!$A:$A,'Data Selection'!$N10))+IF($K$2=3,SUMIFS('SDP Mig'!F:F,'SDP Mig'!$B:$B,'Data Selection'!$L$3,'SDP Mig'!$A:$A,'Data Selection'!$N10))+IF($K$2=4,SUMIFS('NP Mig'!F:F,'NP Mig'!$B:$B,'Data Selection'!$L$3,'NP Mig'!$A:$A,'Data Selection'!$N10))</f>
        <v>#N/A</v>
      </c>
    </row>
    <row r="11" spans="1:24" x14ac:dyDescent="0.3">
      <c r="A11" s="21">
        <v>10</v>
      </c>
      <c r="B11" s="21" t="str">
        <f t="shared" si="0"/>
        <v>East Dunbartonshire</v>
      </c>
      <c r="D11" s="23" t="s">
        <v>13</v>
      </c>
      <c r="E11" s="23" t="s">
        <v>39</v>
      </c>
      <c r="F11" s="21" t="str">
        <f>""</f>
        <v/>
      </c>
      <c r="G11" s="21" t="str">
        <f>""</f>
        <v/>
      </c>
      <c r="N11" s="21">
        <v>2010</v>
      </c>
      <c r="O11" s="21">
        <f>IF($K$2=1,SUMIFS('CA Pop'!C:C,'CA Pop'!$B:$B,'Data Selection'!$L$3,'CA Pop'!$A:$A,'Data Selection'!$N11))+IF($K$2=2,SUMIFS('HB Pop'!C:C,'HB Pop'!$B:$B,'Data Selection'!$L$3,'HB Pop'!$A:$A,'Data Selection'!$N11))+IF($K$2=3,SUMIFS('SDP Pop'!C:C,'SDP Pop'!$B:$B,'Data Selection'!$L$3,'SDP Pop'!$A:$A,'Data Selection'!$N11))+IF($K$2=4,SUMIFS('NP Pop'!C:C,'NP Pop'!$B:$B,'Data Selection'!$L$3,'NP Pop'!$A:$A,'Data Selection'!$N11))</f>
        <v>219730</v>
      </c>
      <c r="P11" s="21" t="e">
        <f>IF($K$2=1,SUMIFS('CA Pop'!D:D,'CA Pop'!$B:$B,'Data Selection'!$L$3,'CA Pop'!$A:$A,'Data Selection'!$N11))+IF($K$2=2,SUMIFS('HB Pop'!D:D,'HB Pop'!$B:$B,'Data Selection'!$L$3,'HB Pop'!$A:$A,'Data Selection'!$N11))+IF($K$2=3,SUMIFS('SDP Pop'!D:D,'SDP Pop'!$B:$B,'Data Selection'!$L$3,'SDP Pop'!$A:$A,'Data Selection'!$N11))+IF($K$2=4,SUMIFS('NP Pop'!D:D,'NP Pop'!$B:$B,'Data Selection'!$L$3,'NP Pop'!$A:$A,'Data Selection'!$N11))</f>
        <v>#N/A</v>
      </c>
      <c r="Q11" s="21" t="e">
        <f>IF($K$2=1,SUMIFS('CA Pop'!E:E,'CA Pop'!$B:$B,'Data Selection'!$L$3,'CA Pop'!$A:$A,'Data Selection'!$N11))+IF($K$2=2,SUMIFS('HB Pop'!E:E,'HB Pop'!$B:$B,'Data Selection'!$L$3,'HB Pop'!$A:$A,'Data Selection'!$N11))+IF($K$2=3,SUMIFS('SDP Pop'!E:E,'SDP Pop'!$B:$B,'Data Selection'!$L$3,'SDP Pop'!$A:$A,'Data Selection'!$N11))+IF($K$2=4,SUMIFS('NP Pop'!E:E,'NP Pop'!$B:$B,'Data Selection'!$L$3,'NP Pop'!$A:$A,'Data Selection'!$N11))</f>
        <v>#N/A</v>
      </c>
      <c r="R11" s="21" t="e">
        <f>IF($K$2=1,SUMIFS('CA Pop'!F:F,'CA Pop'!$B:$B,'Data Selection'!$L$3,'CA Pop'!$A:$A,'Data Selection'!$N11))+IF($K$2=2,SUMIFS('HB Pop'!F:F,'HB Pop'!$B:$B,'Data Selection'!$L$3,'HB Pop'!$A:$A,'Data Selection'!$N11))+IF($K$2=3,SUMIFS('SDP Pop'!F:F,'SDP Pop'!$B:$B,'Data Selection'!$L$3,'SDP Pop'!$A:$A,'Data Selection'!$N11))+IF($K$2=4,SUMIFS('NP Pop'!F:F,'NP Pop'!$B:$B,'Data Selection'!$L$3,'NP Pop'!$A:$A,'Data Selection'!$N11))</f>
        <v>#N/A</v>
      </c>
      <c r="T11" s="21">
        <v>2010</v>
      </c>
      <c r="U11" s="21">
        <f>IF($K$2=1,SUMIFS('CA Mig'!C:C,'CA Mig'!$B:$B,'Data Selection'!$L$3,'CA Mig'!$A:$A,'Data Selection'!$N11))+IF($K$2=2,SUMIFS('HB Mig'!C:C,'HB Mig'!$B:$B,'Data Selection'!$L$3,'HB Mig'!$A:$A,'Data Selection'!$N11))+IF($K$2=3,SUMIFS('SDP Mig'!C:C,'SDP Mig'!$B:$B,'Data Selection'!$L$3,'SDP Mig'!$A:$A,'Data Selection'!$N11))+IF($K$2=4,SUMIFS('NP Mig'!C:C,'NP Mig'!$B:$B,'Data Selection'!$L$3,'NP Mig'!$A:$A,'Data Selection'!$N11))</f>
        <v>2754</v>
      </c>
      <c r="V11" s="21" t="e">
        <f>IF($K$2=1,SUMIFS('CA Mig'!D:D,'CA Mig'!$B:$B,'Data Selection'!$L$3,'CA Mig'!$A:$A,'Data Selection'!$N11))+IF($K$2=2,SUMIFS('HB Mig'!D:D,'HB Mig'!$B:$B,'Data Selection'!$L$3,'HB Mig'!$A:$A,'Data Selection'!$N11))+IF($K$2=3,SUMIFS('SDP Mig'!D:D,'SDP Mig'!$B:$B,'Data Selection'!$L$3,'SDP Mig'!$A:$A,'Data Selection'!$N11))+IF($K$2=4,SUMIFS('NP Mig'!D:D,'NP Mig'!$B:$B,'Data Selection'!$L$3,'NP Mig'!$A:$A,'Data Selection'!$N11))</f>
        <v>#N/A</v>
      </c>
      <c r="W11" s="21" t="e">
        <f>IF($K$2=1,SUMIFS('CA Mig'!E:E,'CA Mig'!$B:$B,'Data Selection'!$L$3,'CA Mig'!$A:$A,'Data Selection'!$N11))+IF($K$2=2,SUMIFS('HB Mig'!E:E,'HB Mig'!$B:$B,'Data Selection'!$L$3,'HB Mig'!$A:$A,'Data Selection'!$N11))+IF($K$2=3,SUMIFS('SDP Mig'!E:E,'SDP Mig'!$B:$B,'Data Selection'!$L$3,'SDP Mig'!$A:$A,'Data Selection'!$N11))+IF($K$2=4,SUMIFS('NP Mig'!E:E,'NP Mig'!$B:$B,'Data Selection'!$L$3,'NP Mig'!$A:$A,'Data Selection'!$N11))</f>
        <v>#N/A</v>
      </c>
      <c r="X11" s="21" t="e">
        <f>IF($K$2=1,SUMIFS('CA Mig'!F:F,'CA Mig'!$B:$B,'Data Selection'!$L$3,'CA Mig'!$A:$A,'Data Selection'!$N11))+IF($K$2=2,SUMIFS('HB Mig'!F:F,'HB Mig'!$B:$B,'Data Selection'!$L$3,'HB Mig'!$A:$A,'Data Selection'!$N11))+IF($K$2=3,SUMIFS('SDP Mig'!F:F,'SDP Mig'!$B:$B,'Data Selection'!$L$3,'SDP Mig'!$A:$A,'Data Selection'!$N11))+IF($K$2=4,SUMIFS('NP Mig'!F:F,'NP Mig'!$B:$B,'Data Selection'!$L$3,'NP Mig'!$A:$A,'Data Selection'!$N11))</f>
        <v>#N/A</v>
      </c>
    </row>
    <row r="12" spans="1:24" x14ac:dyDescent="0.3">
      <c r="A12" s="21">
        <v>11</v>
      </c>
      <c r="B12" s="21" t="str">
        <f t="shared" si="0"/>
        <v>East Lothian</v>
      </c>
      <c r="D12" s="23" t="s">
        <v>14</v>
      </c>
      <c r="E12" s="23" t="s">
        <v>40</v>
      </c>
      <c r="F12" s="21" t="str">
        <f>""</f>
        <v/>
      </c>
      <c r="G12" s="21" t="str">
        <f>""</f>
        <v/>
      </c>
      <c r="N12" s="21">
        <v>2011</v>
      </c>
      <c r="O12" s="21">
        <f>IF($K$2=1,SUMIFS('CA Pop'!C:C,'CA Pop'!$B:$B,'Data Selection'!$L$3,'CA Pop'!$A:$A,'Data Selection'!$N12))+IF($K$2=2,SUMIFS('HB Pop'!C:C,'HB Pop'!$B:$B,'Data Selection'!$L$3,'HB Pop'!$A:$A,'Data Selection'!$N12))+IF($K$2=3,SUMIFS('SDP Pop'!C:C,'SDP Pop'!$B:$B,'Data Selection'!$L$3,'SDP Pop'!$A:$A,'Data Selection'!$N12))+IF($K$2=4,SUMIFS('NP Pop'!C:C,'NP Pop'!$B:$B,'Data Selection'!$L$3,'NP Pop'!$A:$A,'Data Selection'!$N12))</f>
        <v>222460</v>
      </c>
      <c r="P12" s="21" t="e">
        <f>IF($K$2=1,SUMIFS('CA Pop'!D:D,'CA Pop'!$B:$B,'Data Selection'!$L$3,'CA Pop'!$A:$A,'Data Selection'!$N12))+IF($K$2=2,SUMIFS('HB Pop'!D:D,'HB Pop'!$B:$B,'Data Selection'!$L$3,'HB Pop'!$A:$A,'Data Selection'!$N12))+IF($K$2=3,SUMIFS('SDP Pop'!D:D,'SDP Pop'!$B:$B,'Data Selection'!$L$3,'SDP Pop'!$A:$A,'Data Selection'!$N12))+IF($K$2=4,SUMIFS('NP Pop'!D:D,'NP Pop'!$B:$B,'Data Selection'!$L$3,'NP Pop'!$A:$A,'Data Selection'!$N12))</f>
        <v>#N/A</v>
      </c>
      <c r="Q12" s="21" t="e">
        <f>IF($K$2=1,SUMIFS('CA Pop'!E:E,'CA Pop'!$B:$B,'Data Selection'!$L$3,'CA Pop'!$A:$A,'Data Selection'!$N12))+IF($K$2=2,SUMIFS('HB Pop'!E:E,'HB Pop'!$B:$B,'Data Selection'!$L$3,'HB Pop'!$A:$A,'Data Selection'!$N12))+IF($K$2=3,SUMIFS('SDP Pop'!E:E,'SDP Pop'!$B:$B,'Data Selection'!$L$3,'SDP Pop'!$A:$A,'Data Selection'!$N12))+IF($K$2=4,SUMIFS('NP Pop'!E:E,'NP Pop'!$B:$B,'Data Selection'!$L$3,'NP Pop'!$A:$A,'Data Selection'!$N12))</f>
        <v>#N/A</v>
      </c>
      <c r="R12" s="21" t="e">
        <f>IF($K$2=1,SUMIFS('CA Pop'!F:F,'CA Pop'!$B:$B,'Data Selection'!$L$3,'CA Pop'!$A:$A,'Data Selection'!$N12))+IF($K$2=2,SUMIFS('HB Pop'!F:F,'HB Pop'!$B:$B,'Data Selection'!$L$3,'HB Pop'!$A:$A,'Data Selection'!$N12))+IF($K$2=3,SUMIFS('SDP Pop'!F:F,'SDP Pop'!$B:$B,'Data Selection'!$L$3,'SDP Pop'!$A:$A,'Data Selection'!$N12))+IF($K$2=4,SUMIFS('NP Pop'!F:F,'NP Pop'!$B:$B,'Data Selection'!$L$3,'NP Pop'!$A:$A,'Data Selection'!$N12))</f>
        <v>#N/A</v>
      </c>
      <c r="T12" s="21">
        <v>2011</v>
      </c>
      <c r="U12" s="21">
        <f>IF($K$2=1,SUMIFS('CA Mig'!C:C,'CA Mig'!$B:$B,'Data Selection'!$L$3,'CA Mig'!$A:$A,'Data Selection'!$N12))+IF($K$2=2,SUMIFS('HB Mig'!C:C,'HB Mig'!$B:$B,'Data Selection'!$L$3,'HB Mig'!$A:$A,'Data Selection'!$N12))+IF($K$2=3,SUMIFS('SDP Mig'!C:C,'SDP Mig'!$B:$B,'Data Selection'!$L$3,'SDP Mig'!$A:$A,'Data Selection'!$N12))+IF($K$2=4,SUMIFS('NP Mig'!C:C,'NP Mig'!$B:$B,'Data Selection'!$L$3,'NP Mig'!$A:$A,'Data Selection'!$N12))</f>
        <v>3078</v>
      </c>
      <c r="V12" s="21" t="e">
        <f>IF($K$2=1,SUMIFS('CA Mig'!D:D,'CA Mig'!$B:$B,'Data Selection'!$L$3,'CA Mig'!$A:$A,'Data Selection'!$N12))+IF($K$2=2,SUMIFS('HB Mig'!D:D,'HB Mig'!$B:$B,'Data Selection'!$L$3,'HB Mig'!$A:$A,'Data Selection'!$N12))+IF($K$2=3,SUMIFS('SDP Mig'!D:D,'SDP Mig'!$B:$B,'Data Selection'!$L$3,'SDP Mig'!$A:$A,'Data Selection'!$N12))+IF($K$2=4,SUMIFS('NP Mig'!D:D,'NP Mig'!$B:$B,'Data Selection'!$L$3,'NP Mig'!$A:$A,'Data Selection'!$N12))</f>
        <v>#N/A</v>
      </c>
      <c r="W12" s="21" t="e">
        <f>IF($K$2=1,SUMIFS('CA Mig'!E:E,'CA Mig'!$B:$B,'Data Selection'!$L$3,'CA Mig'!$A:$A,'Data Selection'!$N12))+IF($K$2=2,SUMIFS('HB Mig'!E:E,'HB Mig'!$B:$B,'Data Selection'!$L$3,'HB Mig'!$A:$A,'Data Selection'!$N12))+IF($K$2=3,SUMIFS('SDP Mig'!E:E,'SDP Mig'!$B:$B,'Data Selection'!$L$3,'SDP Mig'!$A:$A,'Data Selection'!$N12))+IF($K$2=4,SUMIFS('NP Mig'!E:E,'NP Mig'!$B:$B,'Data Selection'!$L$3,'NP Mig'!$A:$A,'Data Selection'!$N12))</f>
        <v>#N/A</v>
      </c>
      <c r="X12" s="21" t="e">
        <f>IF($K$2=1,SUMIFS('CA Mig'!F:F,'CA Mig'!$B:$B,'Data Selection'!$L$3,'CA Mig'!$A:$A,'Data Selection'!$N12))+IF($K$2=2,SUMIFS('HB Mig'!F:F,'HB Mig'!$B:$B,'Data Selection'!$L$3,'HB Mig'!$A:$A,'Data Selection'!$N12))+IF($K$2=3,SUMIFS('SDP Mig'!F:F,'SDP Mig'!$B:$B,'Data Selection'!$L$3,'SDP Mig'!$A:$A,'Data Selection'!$N12))+IF($K$2=4,SUMIFS('NP Mig'!F:F,'NP Mig'!$B:$B,'Data Selection'!$L$3,'NP Mig'!$A:$A,'Data Selection'!$N12))</f>
        <v>#N/A</v>
      </c>
    </row>
    <row r="13" spans="1:24" x14ac:dyDescent="0.3">
      <c r="A13" s="21">
        <v>12</v>
      </c>
      <c r="B13" s="21" t="str">
        <f t="shared" si="0"/>
        <v>East Renfrewshire</v>
      </c>
      <c r="D13" s="23" t="s">
        <v>15</v>
      </c>
      <c r="E13" s="23" t="s">
        <v>41</v>
      </c>
      <c r="F13" s="21" t="str">
        <f>""</f>
        <v/>
      </c>
      <c r="G13" s="21" t="str">
        <f>""</f>
        <v/>
      </c>
      <c r="N13" s="21">
        <v>2012</v>
      </c>
      <c r="O13" s="21">
        <f>IF($K$2=1,SUMIFS('CA Pop'!C:C,'CA Pop'!$B:$B,'Data Selection'!$L$3,'CA Pop'!$A:$A,'Data Selection'!$N13))+IF($K$2=2,SUMIFS('HB Pop'!C:C,'HB Pop'!$B:$B,'Data Selection'!$L$3,'HB Pop'!$A:$A,'Data Selection'!$N13))+IF($K$2=3,SUMIFS('SDP Pop'!C:C,'SDP Pop'!$B:$B,'Data Selection'!$L$3,'SDP Pop'!$A:$A,'Data Selection'!$N13))+IF($K$2=4,SUMIFS('NP Pop'!C:C,'NP Pop'!$B:$B,'Data Selection'!$L$3,'NP Pop'!$A:$A,'Data Selection'!$N13))</f>
        <v>224970</v>
      </c>
      <c r="P13" s="21">
        <f>IF($K$2=1,SUMIFS('CA Pop'!D:D,'CA Pop'!$B:$B,'Data Selection'!$L$3,'CA Pop'!$A:$A,'Data Selection'!$N13))+IF($K$2=2,SUMIFS('HB Pop'!D:D,'HB Pop'!$B:$B,'Data Selection'!$L$3,'HB Pop'!$A:$A,'Data Selection'!$N13))+IF($K$2=3,SUMIFS('SDP Pop'!D:D,'SDP Pop'!$B:$B,'Data Selection'!$L$3,'SDP Pop'!$A:$A,'Data Selection'!$N13))+IF($K$2=4,SUMIFS('NP Pop'!D:D,'NP Pop'!$B:$B,'Data Selection'!$L$3,'NP Pop'!$A:$A,'Data Selection'!$N13))</f>
        <v>224970</v>
      </c>
      <c r="Q13" s="21">
        <f>IF($K$2=1,SUMIFS('CA Pop'!E:E,'CA Pop'!$B:$B,'Data Selection'!$L$3,'CA Pop'!$A:$A,'Data Selection'!$N13))+IF($K$2=2,SUMIFS('HB Pop'!E:E,'HB Pop'!$B:$B,'Data Selection'!$L$3,'HB Pop'!$A:$A,'Data Selection'!$N13))+IF($K$2=3,SUMIFS('SDP Pop'!E:E,'SDP Pop'!$B:$B,'Data Selection'!$L$3,'SDP Pop'!$A:$A,'Data Selection'!$N13))+IF($K$2=4,SUMIFS('NP Pop'!E:E,'NP Pop'!$B:$B,'Data Selection'!$L$3,'NP Pop'!$A:$A,'Data Selection'!$N13))</f>
        <v>224970</v>
      </c>
      <c r="R13" s="21">
        <f>IF($K$2=1,SUMIFS('CA Pop'!F:F,'CA Pop'!$B:$B,'Data Selection'!$L$3,'CA Pop'!$A:$A,'Data Selection'!$N13))+IF($K$2=2,SUMIFS('HB Pop'!F:F,'HB Pop'!$B:$B,'Data Selection'!$L$3,'HB Pop'!$A:$A,'Data Selection'!$N13))+IF($K$2=3,SUMIFS('SDP Pop'!F:F,'SDP Pop'!$B:$B,'Data Selection'!$L$3,'SDP Pop'!$A:$A,'Data Selection'!$N13))+IF($K$2=4,SUMIFS('NP Pop'!F:F,'NP Pop'!$B:$B,'Data Selection'!$L$3,'NP Pop'!$A:$A,'Data Selection'!$N13))</f>
        <v>224970</v>
      </c>
      <c r="T13" s="21">
        <v>2012</v>
      </c>
      <c r="U13" s="21">
        <f>IF($K$2=1,SUMIFS('CA Mig'!C:C,'CA Mig'!$B:$B,'Data Selection'!$L$3,'CA Mig'!$A:$A,'Data Selection'!$N13))+IF($K$2=2,SUMIFS('HB Mig'!C:C,'HB Mig'!$B:$B,'Data Selection'!$L$3,'HB Mig'!$A:$A,'Data Selection'!$N13))+IF($K$2=3,SUMIFS('SDP Mig'!C:C,'SDP Mig'!$B:$B,'Data Selection'!$L$3,'SDP Mig'!$A:$A,'Data Selection'!$N13))+IF($K$2=4,SUMIFS('NP Mig'!C:C,'NP Mig'!$B:$B,'Data Selection'!$L$3,'NP Mig'!$A:$A,'Data Selection'!$N13))</f>
        <v>1910</v>
      </c>
      <c r="V13" s="21">
        <f>IF($K$2=1,SUMIFS('CA Mig'!D:D,'CA Mig'!$B:$B,'Data Selection'!$L$3,'CA Mig'!$A:$A,'Data Selection'!$N13))+IF($K$2=2,SUMIFS('HB Mig'!D:D,'HB Mig'!$B:$B,'Data Selection'!$L$3,'HB Mig'!$A:$A,'Data Selection'!$N13))+IF($K$2=3,SUMIFS('SDP Mig'!D:D,'SDP Mig'!$B:$B,'Data Selection'!$L$3,'SDP Mig'!$A:$A,'Data Selection'!$N13))+IF($K$2=4,SUMIFS('NP Mig'!D:D,'NP Mig'!$B:$B,'Data Selection'!$L$3,'NP Mig'!$A:$A,'Data Selection'!$N13))</f>
        <v>1910</v>
      </c>
      <c r="W13" s="21">
        <f>IF($K$2=1,SUMIFS('CA Mig'!E:E,'CA Mig'!$B:$B,'Data Selection'!$L$3,'CA Mig'!$A:$A,'Data Selection'!$N13))+IF($K$2=2,SUMIFS('HB Mig'!E:E,'HB Mig'!$B:$B,'Data Selection'!$L$3,'HB Mig'!$A:$A,'Data Selection'!$N13))+IF($K$2=3,SUMIFS('SDP Mig'!E:E,'SDP Mig'!$B:$B,'Data Selection'!$L$3,'SDP Mig'!$A:$A,'Data Selection'!$N13))+IF($K$2=4,SUMIFS('NP Mig'!E:E,'NP Mig'!$B:$B,'Data Selection'!$L$3,'NP Mig'!$A:$A,'Data Selection'!$N13))</f>
        <v>1910</v>
      </c>
      <c r="X13" s="21">
        <f>IF($K$2=1,SUMIFS('CA Mig'!F:F,'CA Mig'!$B:$B,'Data Selection'!$L$3,'CA Mig'!$A:$A,'Data Selection'!$N13))+IF($K$2=2,SUMIFS('HB Mig'!F:F,'HB Mig'!$B:$B,'Data Selection'!$L$3,'HB Mig'!$A:$A,'Data Selection'!$N13))+IF($K$2=3,SUMIFS('SDP Mig'!F:F,'SDP Mig'!$B:$B,'Data Selection'!$L$3,'SDP Mig'!$A:$A,'Data Selection'!$N13))+IF($K$2=4,SUMIFS('NP Mig'!F:F,'NP Mig'!$B:$B,'Data Selection'!$L$3,'NP Mig'!$A:$A,'Data Selection'!$N13))</f>
        <v>1910</v>
      </c>
    </row>
    <row r="14" spans="1:24" x14ac:dyDescent="0.3">
      <c r="A14" s="21">
        <v>13</v>
      </c>
      <c r="B14" s="21" t="str">
        <f t="shared" si="0"/>
        <v>Falkirk</v>
      </c>
      <c r="D14" s="23" t="s">
        <v>16</v>
      </c>
      <c r="E14" s="23" t="s">
        <v>42</v>
      </c>
      <c r="F14" s="21" t="str">
        <f>""</f>
        <v/>
      </c>
      <c r="G14" s="21" t="str">
        <f>""</f>
        <v/>
      </c>
      <c r="N14" s="21">
        <v>2013</v>
      </c>
      <c r="O14" s="21" t="e">
        <f>IF($K$2=1,SUMIFS('CA Pop'!C:C,'CA Pop'!$B:$B,'Data Selection'!$L$3,'CA Pop'!$A:$A,'Data Selection'!$N14))+IF($K$2=2,SUMIFS('HB Pop'!C:C,'HB Pop'!$B:$B,'Data Selection'!$L$3,'HB Pop'!$A:$A,'Data Selection'!$N14))+IF($K$2=3,SUMIFS('SDP Pop'!C:C,'SDP Pop'!$B:$B,'Data Selection'!$L$3,'SDP Pop'!$A:$A,'Data Selection'!$N14))+IF($K$2=4,SUMIFS('NP Pop'!C:C,'NP Pop'!$B:$B,'Data Selection'!$L$3,'NP Pop'!$A:$A,'Data Selection'!$N14))</f>
        <v>#N/A</v>
      </c>
      <c r="P14" s="21">
        <f>IF($K$2=1,SUMIFS('CA Pop'!D:D,'CA Pop'!$B:$B,'Data Selection'!$L$3,'CA Pop'!$A:$A,'Data Selection'!$N14))+IF($K$2=2,SUMIFS('HB Pop'!D:D,'HB Pop'!$B:$B,'Data Selection'!$L$3,'HB Pop'!$A:$A,'Data Selection'!$N14))+IF($K$2=3,SUMIFS('SDP Pop'!D:D,'SDP Pop'!$B:$B,'Data Selection'!$L$3,'SDP Pop'!$A:$A,'Data Selection'!$N14))+IF($K$2=4,SUMIFS('NP Pop'!D:D,'NP Pop'!$B:$B,'Data Selection'!$L$3,'NP Pop'!$A:$A,'Data Selection'!$N14))</f>
        <v>226975</v>
      </c>
      <c r="Q14" s="21">
        <f>IF($K$2=1,SUMIFS('CA Pop'!E:E,'CA Pop'!$B:$B,'Data Selection'!$L$3,'CA Pop'!$A:$A,'Data Selection'!$N14))+IF($K$2=2,SUMIFS('HB Pop'!E:E,'HB Pop'!$B:$B,'Data Selection'!$L$3,'HB Pop'!$A:$A,'Data Selection'!$N14))+IF($K$2=3,SUMIFS('SDP Pop'!E:E,'SDP Pop'!$B:$B,'Data Selection'!$L$3,'SDP Pop'!$A:$A,'Data Selection'!$N14))+IF($K$2=4,SUMIFS('NP Pop'!E:E,'NP Pop'!$B:$B,'Data Selection'!$L$3,'NP Pop'!$A:$A,'Data Selection'!$N14))</f>
        <v>226420</v>
      </c>
      <c r="R14" s="21">
        <f>IF($K$2=1,SUMIFS('CA Pop'!F:F,'CA Pop'!$B:$B,'Data Selection'!$L$3,'CA Pop'!$A:$A,'Data Selection'!$N14))+IF($K$2=2,SUMIFS('HB Pop'!F:F,'HB Pop'!$B:$B,'Data Selection'!$L$3,'HB Pop'!$A:$A,'Data Selection'!$N14))+IF($K$2=3,SUMIFS('SDP Pop'!F:F,'SDP Pop'!$B:$B,'Data Selection'!$L$3,'SDP Pop'!$A:$A,'Data Selection'!$N14))+IF($K$2=4,SUMIFS('NP Pop'!F:F,'NP Pop'!$B:$B,'Data Selection'!$L$3,'NP Pop'!$A:$A,'Data Selection'!$N14))</f>
        <v>226611</v>
      </c>
      <c r="T14" s="21">
        <v>2013</v>
      </c>
      <c r="U14" s="21" t="e">
        <f>IF($K$2=1,SUMIFS('CA Mig'!C:C,'CA Mig'!$B:$B,'Data Selection'!$L$3,'CA Mig'!$A:$A,'Data Selection'!$N14))+IF($K$2=2,SUMIFS('HB Mig'!C:C,'HB Mig'!$B:$B,'Data Selection'!$L$3,'HB Mig'!$A:$A,'Data Selection'!$N14))+IF($K$2=3,SUMIFS('SDP Mig'!C:C,'SDP Mig'!$B:$B,'Data Selection'!$L$3,'SDP Mig'!$A:$A,'Data Selection'!$N14))+IF($K$2=4,SUMIFS('NP Mig'!C:C,'NP Mig'!$B:$B,'Data Selection'!$L$3,'NP Mig'!$A:$A,'Data Selection'!$N14))</f>
        <v>#N/A</v>
      </c>
      <c r="V14" s="21">
        <f>IF($K$2=1,SUMIFS('CA Mig'!D:D,'CA Mig'!$B:$B,'Data Selection'!$L$3,'CA Mig'!$A:$A,'Data Selection'!$N14))+IF($K$2=2,SUMIFS('HB Mig'!D:D,'HB Mig'!$B:$B,'Data Selection'!$L$3,'HB Mig'!$A:$A,'Data Selection'!$N14))+IF($K$2=3,SUMIFS('SDP Mig'!D:D,'SDP Mig'!$B:$B,'Data Selection'!$L$3,'SDP Mig'!$A:$A,'Data Selection'!$N14))+IF($K$2=4,SUMIFS('NP Mig'!D:D,'NP Mig'!$B:$B,'Data Selection'!$L$3,'NP Mig'!$A:$A,'Data Selection'!$N14))</f>
        <v>1600</v>
      </c>
      <c r="W14" s="21">
        <f>IF($K$2=1,SUMIFS('CA Mig'!E:E,'CA Mig'!$B:$B,'Data Selection'!$L$3,'CA Mig'!$A:$A,'Data Selection'!$N14))+IF($K$2=2,SUMIFS('HB Mig'!E:E,'HB Mig'!$B:$B,'Data Selection'!$L$3,'HB Mig'!$A:$A,'Data Selection'!$N14))+IF($K$2=3,SUMIFS('SDP Mig'!E:E,'SDP Mig'!$B:$B,'Data Selection'!$L$3,'SDP Mig'!$A:$A,'Data Selection'!$N14))+IF($K$2=4,SUMIFS('NP Mig'!E:E,'NP Mig'!$B:$B,'Data Selection'!$L$3,'NP Mig'!$A:$A,'Data Selection'!$N14))</f>
        <v>1022</v>
      </c>
      <c r="X14" s="21">
        <f>IF($K$2=1,SUMIFS('CA Mig'!F:F,'CA Mig'!$B:$B,'Data Selection'!$L$3,'CA Mig'!$A:$A,'Data Selection'!$N14))+IF($K$2=2,SUMIFS('HB Mig'!F:F,'HB Mig'!$B:$B,'Data Selection'!$L$3,'HB Mig'!$A:$A,'Data Selection'!$N14))+IF($K$2=3,SUMIFS('SDP Mig'!F:F,'SDP Mig'!$B:$B,'Data Selection'!$L$3,'SDP Mig'!$A:$A,'Data Selection'!$N14))+IF($K$2=4,SUMIFS('NP Mig'!F:F,'NP Mig'!$B:$B,'Data Selection'!$L$3,'NP Mig'!$A:$A,'Data Selection'!$N14))</f>
        <v>1203</v>
      </c>
    </row>
    <row r="15" spans="1:24" x14ac:dyDescent="0.3">
      <c r="A15" s="21">
        <v>14</v>
      </c>
      <c r="B15" s="21" t="str">
        <f>IF($L$2=$H$2,D15,IF($L$2=$H$3,E15,IF($L$2=$H$4,F15,IF($L$2=$H$5,Metadata!B2,""))))</f>
        <v>Fife</v>
      </c>
      <c r="D15" s="23" t="s">
        <v>17</v>
      </c>
      <c r="E15" s="23" t="s">
        <v>43</v>
      </c>
      <c r="F15" s="21" t="str">
        <f>""</f>
        <v/>
      </c>
      <c r="N15" s="21">
        <v>2014</v>
      </c>
      <c r="O15" s="21" t="e">
        <f>IF($K$2=1,SUMIFS('CA Pop'!C:C,'CA Pop'!$B:$B,'Data Selection'!$L$3,'CA Pop'!$A:$A,'Data Selection'!$N15))+IF($K$2=2,SUMIFS('HB Pop'!C:C,'HB Pop'!$B:$B,'Data Selection'!$L$3,'HB Pop'!$A:$A,'Data Selection'!$N15))+IF($K$2=3,SUMIFS('SDP Pop'!C:C,'SDP Pop'!$B:$B,'Data Selection'!$L$3,'SDP Pop'!$A:$A,'Data Selection'!$N15))+IF($K$2=4,SUMIFS('NP Pop'!C:C,'NP Pop'!$B:$B,'Data Selection'!$L$3,'NP Pop'!$A:$A,'Data Selection'!$N15))</f>
        <v>#N/A</v>
      </c>
      <c r="P15" s="21">
        <f>IF($K$2=1,SUMIFS('CA Pop'!D:D,'CA Pop'!$B:$B,'Data Selection'!$L$3,'CA Pop'!$A:$A,'Data Selection'!$N15))+IF($K$2=2,SUMIFS('HB Pop'!D:D,'HB Pop'!$B:$B,'Data Selection'!$L$3,'HB Pop'!$A:$A,'Data Selection'!$N15))+IF($K$2=3,SUMIFS('SDP Pop'!D:D,'SDP Pop'!$B:$B,'Data Selection'!$L$3,'SDP Pop'!$A:$A,'Data Selection'!$N15))+IF($K$2=4,SUMIFS('NP Pop'!D:D,'NP Pop'!$B:$B,'Data Selection'!$L$3,'NP Pop'!$A:$A,'Data Selection'!$N15))</f>
        <v>229167</v>
      </c>
      <c r="Q15" s="21">
        <f>IF($K$2=1,SUMIFS('CA Pop'!E:E,'CA Pop'!$B:$B,'Data Selection'!$L$3,'CA Pop'!$A:$A,'Data Selection'!$N15))+IF($K$2=2,SUMIFS('HB Pop'!E:E,'HB Pop'!$B:$B,'Data Selection'!$L$3,'HB Pop'!$A:$A,'Data Selection'!$N15))+IF($K$2=3,SUMIFS('SDP Pop'!E:E,'SDP Pop'!$B:$B,'Data Selection'!$L$3,'SDP Pop'!$A:$A,'Data Selection'!$N15))+IF($K$2=4,SUMIFS('NP Pop'!E:E,'NP Pop'!$B:$B,'Data Selection'!$L$3,'NP Pop'!$A:$A,'Data Selection'!$N15))</f>
        <v>228190</v>
      </c>
      <c r="R15" s="21">
        <f>IF($K$2=1,SUMIFS('CA Pop'!F:F,'CA Pop'!$B:$B,'Data Selection'!$L$3,'CA Pop'!$A:$A,'Data Selection'!$N15))+IF($K$2=2,SUMIFS('HB Pop'!F:F,'HB Pop'!$B:$B,'Data Selection'!$L$3,'HB Pop'!$A:$A,'Data Selection'!$N15))+IF($K$2=3,SUMIFS('SDP Pop'!F:F,'SDP Pop'!$B:$B,'Data Selection'!$L$3,'SDP Pop'!$A:$A,'Data Selection'!$N15))+IF($K$2=4,SUMIFS('NP Pop'!F:F,'NP Pop'!$B:$B,'Data Selection'!$L$3,'NP Pop'!$A:$A,'Data Selection'!$N15))</f>
        <v>228488</v>
      </c>
      <c r="T15" s="21">
        <v>2014</v>
      </c>
      <c r="U15" s="21" t="e">
        <f>IF($K$2=1,SUMIFS('CA Mig'!C:C,'CA Mig'!$B:$B,'Data Selection'!$L$3,'CA Mig'!$A:$A,'Data Selection'!$N15))+IF($K$2=2,SUMIFS('HB Mig'!C:C,'HB Mig'!$B:$B,'Data Selection'!$L$3,'HB Mig'!$A:$A,'Data Selection'!$N15))+IF($K$2=3,SUMIFS('SDP Mig'!C:C,'SDP Mig'!$B:$B,'Data Selection'!$L$3,'SDP Mig'!$A:$A,'Data Selection'!$N15))+IF($K$2=4,SUMIFS('NP Mig'!C:C,'NP Mig'!$B:$B,'Data Selection'!$L$3,'NP Mig'!$A:$A,'Data Selection'!$N15))</f>
        <v>#N/A</v>
      </c>
      <c r="V15" s="21">
        <f>IF($K$2=1,SUMIFS('CA Mig'!D:D,'CA Mig'!$B:$B,'Data Selection'!$L$3,'CA Mig'!$A:$A,'Data Selection'!$N15))+IF($K$2=2,SUMIFS('HB Mig'!D:D,'HB Mig'!$B:$B,'Data Selection'!$L$3,'HB Mig'!$A:$A,'Data Selection'!$N15))+IF($K$2=3,SUMIFS('SDP Mig'!D:D,'SDP Mig'!$B:$B,'Data Selection'!$L$3,'SDP Mig'!$A:$A,'Data Selection'!$N15))+IF($K$2=4,SUMIFS('NP Mig'!D:D,'NP Mig'!$B:$B,'Data Selection'!$L$3,'NP Mig'!$A:$A,'Data Selection'!$N15))</f>
        <v>1600</v>
      </c>
      <c r="W15" s="21">
        <f>IF($K$2=1,SUMIFS('CA Mig'!E:E,'CA Mig'!$B:$B,'Data Selection'!$L$3,'CA Mig'!$A:$A,'Data Selection'!$N15))+IF($K$2=2,SUMIFS('HB Mig'!E:E,'HB Mig'!$B:$B,'Data Selection'!$L$3,'HB Mig'!$A:$A,'Data Selection'!$N15))+IF($K$2=3,SUMIFS('SDP Mig'!E:E,'SDP Mig'!$B:$B,'Data Selection'!$L$3,'SDP Mig'!$A:$A,'Data Selection'!$N15))+IF($K$2=4,SUMIFS('NP Mig'!E:E,'NP Mig'!$B:$B,'Data Selection'!$L$3,'NP Mig'!$A:$A,'Data Selection'!$N15))</f>
        <v>1163</v>
      </c>
      <c r="X15" s="21">
        <f>IF($K$2=1,SUMIFS('CA Mig'!F:F,'CA Mig'!$B:$B,'Data Selection'!$L$3,'CA Mig'!$A:$A,'Data Selection'!$N15))+IF($K$2=2,SUMIFS('HB Mig'!F:F,'HB Mig'!$B:$B,'Data Selection'!$L$3,'HB Mig'!$A:$A,'Data Selection'!$N15))+IF($K$2=3,SUMIFS('SDP Mig'!F:F,'SDP Mig'!$B:$B,'Data Selection'!$L$3,'SDP Mig'!$A:$A,'Data Selection'!$N15))+IF($K$2=4,SUMIFS('NP Mig'!F:F,'NP Mig'!$B:$B,'Data Selection'!$L$3,'NP Mig'!$A:$A,'Data Selection'!$N15))</f>
        <v>1254</v>
      </c>
    </row>
    <row r="16" spans="1:24" x14ac:dyDescent="0.3">
      <c r="A16" s="21">
        <v>15</v>
      </c>
      <c r="B16" s="21" t="str">
        <f t="shared" ref="B16:B33" si="1">IF($L$2=$H$2,D16,IF($L$2=$H$3,E16,IF($L$2=$H$4,F16,IF($L$2=$H$5,G16,""))))</f>
        <v>Glasgow City</v>
      </c>
      <c r="D16" s="23" t="s">
        <v>18</v>
      </c>
      <c r="E16" t="str">
        <f>""</f>
        <v/>
      </c>
      <c r="F16" s="21" t="str">
        <f>""</f>
        <v/>
      </c>
      <c r="G16" s="21" t="str">
        <f>""</f>
        <v/>
      </c>
      <c r="N16" s="21">
        <v>2015</v>
      </c>
      <c r="O16" s="21" t="e">
        <f>IF($K$2=1,SUMIFS('CA Pop'!C:C,'CA Pop'!$B:$B,'Data Selection'!$L$3,'CA Pop'!$A:$A,'Data Selection'!$N16))+IF($K$2=2,SUMIFS('HB Pop'!C:C,'HB Pop'!$B:$B,'Data Selection'!$L$3,'HB Pop'!$A:$A,'Data Selection'!$N16))+IF($K$2=3,SUMIFS('SDP Pop'!C:C,'SDP Pop'!$B:$B,'Data Selection'!$L$3,'SDP Pop'!$A:$A,'Data Selection'!$N16))+IF($K$2=4,SUMIFS('NP Pop'!C:C,'NP Pop'!$B:$B,'Data Selection'!$L$3,'NP Pop'!$A:$A,'Data Selection'!$N16))</f>
        <v>#N/A</v>
      </c>
      <c r="P16" s="21">
        <f>IF($K$2=1,SUMIFS('CA Pop'!D:D,'CA Pop'!$B:$B,'Data Selection'!$L$3,'CA Pop'!$A:$A,'Data Selection'!$N16))+IF($K$2=2,SUMIFS('HB Pop'!D:D,'HB Pop'!$B:$B,'Data Selection'!$L$3,'HB Pop'!$A:$A,'Data Selection'!$N16))+IF($K$2=3,SUMIFS('SDP Pop'!D:D,'SDP Pop'!$B:$B,'Data Selection'!$L$3,'SDP Pop'!$A:$A,'Data Selection'!$N16))+IF($K$2=4,SUMIFS('NP Pop'!D:D,'NP Pop'!$B:$B,'Data Selection'!$L$3,'NP Pop'!$A:$A,'Data Selection'!$N16))</f>
        <v>231495</v>
      </c>
      <c r="Q16" s="21">
        <f>IF($K$2=1,SUMIFS('CA Pop'!E:E,'CA Pop'!$B:$B,'Data Selection'!$L$3,'CA Pop'!$A:$A,'Data Selection'!$N16))+IF($K$2=2,SUMIFS('HB Pop'!E:E,'HB Pop'!$B:$B,'Data Selection'!$L$3,'HB Pop'!$A:$A,'Data Selection'!$N16))+IF($K$2=3,SUMIFS('SDP Pop'!E:E,'SDP Pop'!$B:$B,'Data Selection'!$L$3,'SDP Pop'!$A:$A,'Data Selection'!$N16))+IF($K$2=4,SUMIFS('NP Pop'!E:E,'NP Pop'!$B:$B,'Data Selection'!$L$3,'NP Pop'!$A:$A,'Data Selection'!$N16))</f>
        <v>230019</v>
      </c>
      <c r="R16" s="21">
        <f>IF($K$2=1,SUMIFS('CA Pop'!F:F,'CA Pop'!$B:$B,'Data Selection'!$L$3,'CA Pop'!$A:$A,'Data Selection'!$N16))+IF($K$2=2,SUMIFS('HB Pop'!F:F,'HB Pop'!$B:$B,'Data Selection'!$L$3,'HB Pop'!$A:$A,'Data Selection'!$N16))+IF($K$2=3,SUMIFS('SDP Pop'!F:F,'SDP Pop'!$B:$B,'Data Selection'!$L$3,'SDP Pop'!$A:$A,'Data Selection'!$N16))+IF($K$2=4,SUMIFS('NP Pop'!F:F,'NP Pop'!$B:$B,'Data Selection'!$L$3,'NP Pop'!$A:$A,'Data Selection'!$N16))</f>
        <v>230343</v>
      </c>
      <c r="T16" s="21">
        <v>2015</v>
      </c>
      <c r="U16" s="21" t="e">
        <f>IF($K$2=1,SUMIFS('CA Mig'!C:C,'CA Mig'!$B:$B,'Data Selection'!$L$3,'CA Mig'!$A:$A,'Data Selection'!$N16))+IF($K$2=2,SUMIFS('HB Mig'!C:C,'HB Mig'!$B:$B,'Data Selection'!$L$3,'HB Mig'!$A:$A,'Data Selection'!$N16))+IF($K$2=3,SUMIFS('SDP Mig'!C:C,'SDP Mig'!$B:$B,'Data Selection'!$L$3,'SDP Mig'!$A:$A,'Data Selection'!$N16))+IF($K$2=4,SUMIFS('NP Mig'!C:C,'NP Mig'!$B:$B,'Data Selection'!$L$3,'NP Mig'!$A:$A,'Data Selection'!$N16))</f>
        <v>#N/A</v>
      </c>
      <c r="V16" s="21">
        <f>IF($K$2=1,SUMIFS('CA Mig'!D:D,'CA Mig'!$B:$B,'Data Selection'!$L$3,'CA Mig'!$A:$A,'Data Selection'!$N16))+IF($K$2=2,SUMIFS('HB Mig'!D:D,'HB Mig'!$B:$B,'Data Selection'!$L$3,'HB Mig'!$A:$A,'Data Selection'!$N16))+IF($K$2=3,SUMIFS('SDP Mig'!D:D,'SDP Mig'!$B:$B,'Data Selection'!$L$3,'SDP Mig'!$A:$A,'Data Selection'!$N16))+IF($K$2=4,SUMIFS('NP Mig'!D:D,'NP Mig'!$B:$B,'Data Selection'!$L$3,'NP Mig'!$A:$A,'Data Selection'!$N16))</f>
        <v>1650</v>
      </c>
      <c r="W16" s="21">
        <f>IF($K$2=1,SUMIFS('CA Mig'!E:E,'CA Mig'!$B:$B,'Data Selection'!$L$3,'CA Mig'!$A:$A,'Data Selection'!$N16))+IF($K$2=2,SUMIFS('HB Mig'!E:E,'HB Mig'!$B:$B,'Data Selection'!$L$3,'HB Mig'!$A:$A,'Data Selection'!$N16))+IF($K$2=3,SUMIFS('SDP Mig'!E:E,'SDP Mig'!$B:$B,'Data Selection'!$L$3,'SDP Mig'!$A:$A,'Data Selection'!$N16))+IF($K$2=4,SUMIFS('NP Mig'!E:E,'NP Mig'!$B:$B,'Data Selection'!$L$3,'NP Mig'!$A:$A,'Data Selection'!$N16))</f>
        <v>1178</v>
      </c>
      <c r="X16" s="21">
        <f>IF($K$2=1,SUMIFS('CA Mig'!F:F,'CA Mig'!$B:$B,'Data Selection'!$L$3,'CA Mig'!$A:$A,'Data Selection'!$N16))+IF($K$2=2,SUMIFS('HB Mig'!F:F,'HB Mig'!$B:$B,'Data Selection'!$L$3,'HB Mig'!$A:$A,'Data Selection'!$N16))+IF($K$2=3,SUMIFS('SDP Mig'!F:F,'SDP Mig'!$B:$B,'Data Selection'!$L$3,'SDP Mig'!$A:$A,'Data Selection'!$N16))+IF($K$2=4,SUMIFS('NP Mig'!F:F,'NP Mig'!$B:$B,'Data Selection'!$L$3,'NP Mig'!$A:$A,'Data Selection'!$N16))</f>
        <v>1182</v>
      </c>
    </row>
    <row r="17" spans="1:24" x14ac:dyDescent="0.3">
      <c r="A17" s="21">
        <v>16</v>
      </c>
      <c r="B17" s="21" t="str">
        <f t="shared" si="1"/>
        <v>Highland</v>
      </c>
      <c r="D17" s="23" t="s">
        <v>19</v>
      </c>
      <c r="E17" s="21" t="str">
        <f>""</f>
        <v/>
      </c>
      <c r="F17" s="21" t="str">
        <f>""</f>
        <v/>
      </c>
      <c r="G17" s="21" t="str">
        <f>""</f>
        <v/>
      </c>
      <c r="N17" s="21">
        <v>2016</v>
      </c>
      <c r="O17" s="21" t="e">
        <f>IF($K$2=1,SUMIFS('CA Pop'!C:C,'CA Pop'!$B:$B,'Data Selection'!$L$3,'CA Pop'!$A:$A,'Data Selection'!$N17))+IF($K$2=2,SUMIFS('HB Pop'!C:C,'HB Pop'!$B:$B,'Data Selection'!$L$3,'HB Pop'!$A:$A,'Data Selection'!$N17))+IF($K$2=3,SUMIFS('SDP Pop'!C:C,'SDP Pop'!$B:$B,'Data Selection'!$L$3,'SDP Pop'!$A:$A,'Data Selection'!$N17))+IF($K$2=4,SUMIFS('NP Pop'!C:C,'NP Pop'!$B:$B,'Data Selection'!$L$3,'NP Pop'!$A:$A,'Data Selection'!$N17))</f>
        <v>#N/A</v>
      </c>
      <c r="P17" s="21">
        <f>IF($K$2=1,SUMIFS('CA Pop'!D:D,'CA Pop'!$B:$B,'Data Selection'!$L$3,'CA Pop'!$A:$A,'Data Selection'!$N17))+IF($K$2=2,SUMIFS('HB Pop'!D:D,'HB Pop'!$B:$B,'Data Selection'!$L$3,'HB Pop'!$A:$A,'Data Selection'!$N17))+IF($K$2=3,SUMIFS('SDP Pop'!D:D,'SDP Pop'!$B:$B,'Data Selection'!$L$3,'SDP Pop'!$A:$A,'Data Selection'!$N17))+IF($K$2=4,SUMIFS('NP Pop'!D:D,'NP Pop'!$B:$B,'Data Selection'!$L$3,'NP Pop'!$A:$A,'Data Selection'!$N17))</f>
        <v>233890</v>
      </c>
      <c r="Q17" s="21">
        <f>IF($K$2=1,SUMIFS('CA Pop'!E:E,'CA Pop'!$B:$B,'Data Selection'!$L$3,'CA Pop'!$A:$A,'Data Selection'!$N17))+IF($K$2=2,SUMIFS('HB Pop'!E:E,'HB Pop'!$B:$B,'Data Selection'!$L$3,'HB Pop'!$A:$A,'Data Selection'!$N17))+IF($K$2=3,SUMIFS('SDP Pop'!E:E,'SDP Pop'!$B:$B,'Data Selection'!$L$3,'SDP Pop'!$A:$A,'Data Selection'!$N17))+IF($K$2=4,SUMIFS('NP Pop'!E:E,'NP Pop'!$B:$B,'Data Selection'!$L$3,'NP Pop'!$A:$A,'Data Selection'!$N17))</f>
        <v>231882</v>
      </c>
      <c r="R17" s="21">
        <f>IF($K$2=1,SUMIFS('CA Pop'!F:F,'CA Pop'!$B:$B,'Data Selection'!$L$3,'CA Pop'!$A:$A,'Data Selection'!$N17))+IF($K$2=2,SUMIFS('HB Pop'!F:F,'HB Pop'!$B:$B,'Data Selection'!$L$3,'HB Pop'!$A:$A,'Data Selection'!$N17))+IF($K$2=3,SUMIFS('SDP Pop'!F:F,'SDP Pop'!$B:$B,'Data Selection'!$L$3,'SDP Pop'!$A:$A,'Data Selection'!$N17))+IF($K$2=4,SUMIFS('NP Pop'!F:F,'NP Pop'!$B:$B,'Data Selection'!$L$3,'NP Pop'!$A:$A,'Data Selection'!$N17))</f>
        <v>232210</v>
      </c>
      <c r="T17" s="21">
        <v>2016</v>
      </c>
      <c r="U17" s="21" t="e">
        <f>IF($K$2=1,SUMIFS('CA Mig'!C:C,'CA Mig'!$B:$B,'Data Selection'!$L$3,'CA Mig'!$A:$A,'Data Selection'!$N17))+IF($K$2=2,SUMIFS('HB Mig'!C:C,'HB Mig'!$B:$B,'Data Selection'!$L$3,'HB Mig'!$A:$A,'Data Selection'!$N17))+IF($K$2=3,SUMIFS('SDP Mig'!C:C,'SDP Mig'!$B:$B,'Data Selection'!$L$3,'SDP Mig'!$A:$A,'Data Selection'!$N17))+IF($K$2=4,SUMIFS('NP Mig'!C:C,'NP Mig'!$B:$B,'Data Selection'!$L$3,'NP Mig'!$A:$A,'Data Selection'!$N17))</f>
        <v>#N/A</v>
      </c>
      <c r="V17" s="21">
        <f>IF($K$2=1,SUMIFS('CA Mig'!D:D,'CA Mig'!$B:$B,'Data Selection'!$L$3,'CA Mig'!$A:$A,'Data Selection'!$N17))+IF($K$2=2,SUMIFS('HB Mig'!D:D,'HB Mig'!$B:$B,'Data Selection'!$L$3,'HB Mig'!$A:$A,'Data Selection'!$N17))+IF($K$2=3,SUMIFS('SDP Mig'!D:D,'SDP Mig'!$B:$B,'Data Selection'!$L$3,'SDP Mig'!$A:$A,'Data Selection'!$N17))+IF($K$2=4,SUMIFS('NP Mig'!D:D,'NP Mig'!$B:$B,'Data Selection'!$L$3,'NP Mig'!$A:$A,'Data Selection'!$N17))</f>
        <v>1650</v>
      </c>
      <c r="W17" s="21">
        <f>IF($K$2=1,SUMIFS('CA Mig'!E:E,'CA Mig'!$B:$B,'Data Selection'!$L$3,'CA Mig'!$A:$A,'Data Selection'!$N17))+IF($K$2=2,SUMIFS('HB Mig'!E:E,'HB Mig'!$B:$B,'Data Selection'!$L$3,'HB Mig'!$A:$A,'Data Selection'!$N17))+IF($K$2=3,SUMIFS('SDP Mig'!E:E,'SDP Mig'!$B:$B,'Data Selection'!$L$3,'SDP Mig'!$A:$A,'Data Selection'!$N17))+IF($K$2=4,SUMIFS('NP Mig'!E:E,'NP Mig'!$B:$B,'Data Selection'!$L$3,'NP Mig'!$A:$A,'Data Selection'!$N17))</f>
        <v>1125</v>
      </c>
      <c r="X17" s="21">
        <f>IF($K$2=1,SUMIFS('CA Mig'!F:F,'CA Mig'!$B:$B,'Data Selection'!$L$3,'CA Mig'!$A:$A,'Data Selection'!$N17))+IF($K$2=2,SUMIFS('HB Mig'!F:F,'HB Mig'!$B:$B,'Data Selection'!$L$3,'HB Mig'!$A:$A,'Data Selection'!$N17))+IF($K$2=3,SUMIFS('SDP Mig'!F:F,'SDP Mig'!$B:$B,'Data Selection'!$L$3,'SDP Mig'!$A:$A,'Data Selection'!$N17))+IF($K$2=4,SUMIFS('NP Mig'!F:F,'NP Mig'!$B:$B,'Data Selection'!$L$3,'NP Mig'!$A:$A,'Data Selection'!$N17))</f>
        <v>1098</v>
      </c>
    </row>
    <row r="18" spans="1:24" x14ac:dyDescent="0.3">
      <c r="A18" s="21">
        <v>17</v>
      </c>
      <c r="B18" s="21" t="str">
        <f t="shared" si="1"/>
        <v>Inverclyde</v>
      </c>
      <c r="D18" s="23" t="s">
        <v>20</v>
      </c>
      <c r="E18" s="21" t="str">
        <f>""</f>
        <v/>
      </c>
      <c r="F18" s="21" t="str">
        <f>""</f>
        <v/>
      </c>
      <c r="G18" s="21" t="str">
        <f>""</f>
        <v/>
      </c>
      <c r="N18" s="21">
        <v>2017</v>
      </c>
      <c r="O18" s="21" t="e">
        <f>IF($K$2=1,SUMIFS('CA Pop'!C:C,'CA Pop'!$B:$B,'Data Selection'!$L$3,'CA Pop'!$A:$A,'Data Selection'!$N18))+IF($K$2=2,SUMIFS('HB Pop'!C:C,'HB Pop'!$B:$B,'Data Selection'!$L$3,'HB Pop'!$A:$A,'Data Selection'!$N18))+IF($K$2=3,SUMIFS('SDP Pop'!C:C,'SDP Pop'!$B:$B,'Data Selection'!$L$3,'SDP Pop'!$A:$A,'Data Selection'!$N18))+IF($K$2=4,SUMIFS('NP Pop'!C:C,'NP Pop'!$B:$B,'Data Selection'!$L$3,'NP Pop'!$A:$A,'Data Selection'!$N18))</f>
        <v>#N/A</v>
      </c>
      <c r="P18" s="21">
        <f>IF($K$2=1,SUMIFS('CA Pop'!D:D,'CA Pop'!$B:$B,'Data Selection'!$L$3,'CA Pop'!$A:$A,'Data Selection'!$N18))+IF($K$2=2,SUMIFS('HB Pop'!D:D,'HB Pop'!$B:$B,'Data Selection'!$L$3,'HB Pop'!$A:$A,'Data Selection'!$N18))+IF($K$2=3,SUMIFS('SDP Pop'!D:D,'SDP Pop'!$B:$B,'Data Selection'!$L$3,'SDP Pop'!$A:$A,'Data Selection'!$N18))+IF($K$2=4,SUMIFS('NP Pop'!D:D,'NP Pop'!$B:$B,'Data Selection'!$L$3,'NP Pop'!$A:$A,'Data Selection'!$N18))</f>
        <v>236400</v>
      </c>
      <c r="Q18" s="21">
        <f>IF($K$2=1,SUMIFS('CA Pop'!E:E,'CA Pop'!$B:$B,'Data Selection'!$L$3,'CA Pop'!$A:$A,'Data Selection'!$N18))+IF($K$2=2,SUMIFS('HB Pop'!E:E,'HB Pop'!$B:$B,'Data Selection'!$L$3,'HB Pop'!$A:$A,'Data Selection'!$N18))+IF($K$2=3,SUMIFS('SDP Pop'!E:E,'SDP Pop'!$B:$B,'Data Selection'!$L$3,'SDP Pop'!$A:$A,'Data Selection'!$N18))+IF($K$2=4,SUMIFS('NP Pop'!E:E,'NP Pop'!$B:$B,'Data Selection'!$L$3,'NP Pop'!$A:$A,'Data Selection'!$N18))</f>
        <v>233752</v>
      </c>
      <c r="R18" s="21">
        <f>IF($K$2=1,SUMIFS('CA Pop'!F:F,'CA Pop'!$B:$B,'Data Selection'!$L$3,'CA Pop'!$A:$A,'Data Selection'!$N18))+IF($K$2=2,SUMIFS('HB Pop'!F:F,'HB Pop'!$B:$B,'Data Selection'!$L$3,'HB Pop'!$A:$A,'Data Selection'!$N18))+IF($K$2=3,SUMIFS('SDP Pop'!F:F,'SDP Pop'!$B:$B,'Data Selection'!$L$3,'SDP Pop'!$A:$A,'Data Selection'!$N18))+IF($K$2=4,SUMIFS('NP Pop'!F:F,'NP Pop'!$B:$B,'Data Selection'!$L$3,'NP Pop'!$A:$A,'Data Selection'!$N18))</f>
        <v>234106</v>
      </c>
      <c r="T18" s="21">
        <v>2017</v>
      </c>
      <c r="U18" s="21" t="e">
        <f>IF($K$2=1,SUMIFS('CA Mig'!C:C,'CA Mig'!$B:$B,'Data Selection'!$L$3,'CA Mig'!$A:$A,'Data Selection'!$N18))+IF($K$2=2,SUMIFS('HB Mig'!C:C,'HB Mig'!$B:$B,'Data Selection'!$L$3,'HB Mig'!$A:$A,'Data Selection'!$N18))+IF($K$2=3,SUMIFS('SDP Mig'!C:C,'SDP Mig'!$B:$B,'Data Selection'!$L$3,'SDP Mig'!$A:$A,'Data Selection'!$N18))+IF($K$2=4,SUMIFS('NP Mig'!C:C,'NP Mig'!$B:$B,'Data Selection'!$L$3,'NP Mig'!$A:$A,'Data Selection'!$N18))</f>
        <v>#N/A</v>
      </c>
      <c r="V18" s="21">
        <f>IF($K$2=1,SUMIFS('CA Mig'!D:D,'CA Mig'!$B:$B,'Data Selection'!$L$3,'CA Mig'!$A:$A,'Data Selection'!$N18))+IF($K$2=2,SUMIFS('HB Mig'!D:D,'HB Mig'!$B:$B,'Data Selection'!$L$3,'HB Mig'!$A:$A,'Data Selection'!$N18))+IF($K$2=3,SUMIFS('SDP Mig'!D:D,'SDP Mig'!$B:$B,'Data Selection'!$L$3,'SDP Mig'!$A:$A,'Data Selection'!$N18))+IF($K$2=4,SUMIFS('NP Mig'!D:D,'NP Mig'!$B:$B,'Data Selection'!$L$3,'NP Mig'!$A:$A,'Data Selection'!$N18))</f>
        <v>1700</v>
      </c>
      <c r="W18" s="21">
        <f>IF($K$2=1,SUMIFS('CA Mig'!E:E,'CA Mig'!$B:$B,'Data Selection'!$L$3,'CA Mig'!$A:$A,'Data Selection'!$N18))+IF($K$2=2,SUMIFS('HB Mig'!E:E,'HB Mig'!$B:$B,'Data Selection'!$L$3,'HB Mig'!$A:$A,'Data Selection'!$N18))+IF($K$2=3,SUMIFS('SDP Mig'!E:E,'SDP Mig'!$B:$B,'Data Selection'!$L$3,'SDP Mig'!$A:$A,'Data Selection'!$N18))+IF($K$2=4,SUMIFS('NP Mig'!E:E,'NP Mig'!$B:$B,'Data Selection'!$L$3,'NP Mig'!$A:$A,'Data Selection'!$N18))</f>
        <v>1104</v>
      </c>
      <c r="X18" s="21">
        <f>IF($K$2=1,SUMIFS('CA Mig'!F:F,'CA Mig'!$B:$B,'Data Selection'!$L$3,'CA Mig'!$A:$A,'Data Selection'!$N18))+IF($K$2=2,SUMIFS('HB Mig'!F:F,'HB Mig'!$B:$B,'Data Selection'!$L$3,'HB Mig'!$A:$A,'Data Selection'!$N18))+IF($K$2=3,SUMIFS('SDP Mig'!F:F,'SDP Mig'!$B:$B,'Data Selection'!$L$3,'SDP Mig'!$A:$A,'Data Selection'!$N18))+IF($K$2=4,SUMIFS('NP Mig'!F:F,'NP Mig'!$B:$B,'Data Selection'!$L$3,'NP Mig'!$A:$A,'Data Selection'!$N18))</f>
        <v>1101</v>
      </c>
    </row>
    <row r="19" spans="1:24" x14ac:dyDescent="0.3">
      <c r="A19" s="21">
        <v>18</v>
      </c>
      <c r="B19" s="21" t="str">
        <f t="shared" si="1"/>
        <v>Midlothian</v>
      </c>
      <c r="D19" s="23" t="s">
        <v>21</v>
      </c>
      <c r="E19" s="21" t="str">
        <f>""</f>
        <v/>
      </c>
      <c r="F19" s="21" t="str">
        <f>""</f>
        <v/>
      </c>
      <c r="G19" s="21" t="str">
        <f>""</f>
        <v/>
      </c>
      <c r="N19" s="21">
        <v>2018</v>
      </c>
      <c r="O19" s="21" t="e">
        <f>IF($K$2=1,SUMIFS('CA Pop'!C:C,'CA Pop'!$B:$B,'Data Selection'!$L$3,'CA Pop'!$A:$A,'Data Selection'!$N19))+IF($K$2=2,SUMIFS('HB Pop'!C:C,'HB Pop'!$B:$B,'Data Selection'!$L$3,'HB Pop'!$A:$A,'Data Selection'!$N19))+IF($K$2=3,SUMIFS('SDP Pop'!C:C,'SDP Pop'!$B:$B,'Data Selection'!$L$3,'SDP Pop'!$A:$A,'Data Selection'!$N19))+IF($K$2=4,SUMIFS('NP Pop'!C:C,'NP Pop'!$B:$B,'Data Selection'!$L$3,'NP Pop'!$A:$A,'Data Selection'!$N19))</f>
        <v>#N/A</v>
      </c>
      <c r="P19" s="21">
        <f>IF($K$2=1,SUMIFS('CA Pop'!D:D,'CA Pop'!$B:$B,'Data Selection'!$L$3,'CA Pop'!$A:$A,'Data Selection'!$N19))+IF($K$2=2,SUMIFS('HB Pop'!D:D,'HB Pop'!$B:$B,'Data Selection'!$L$3,'HB Pop'!$A:$A,'Data Selection'!$N19))+IF($K$2=3,SUMIFS('SDP Pop'!D:D,'SDP Pop'!$B:$B,'Data Selection'!$L$3,'SDP Pop'!$A:$A,'Data Selection'!$N19))+IF($K$2=4,SUMIFS('NP Pop'!D:D,'NP Pop'!$B:$B,'Data Selection'!$L$3,'NP Pop'!$A:$A,'Data Selection'!$N19))</f>
        <v>239031</v>
      </c>
      <c r="Q19" s="21">
        <f>IF($K$2=1,SUMIFS('CA Pop'!E:E,'CA Pop'!$B:$B,'Data Selection'!$L$3,'CA Pop'!$A:$A,'Data Selection'!$N19))+IF($K$2=2,SUMIFS('HB Pop'!E:E,'HB Pop'!$B:$B,'Data Selection'!$L$3,'HB Pop'!$A:$A,'Data Selection'!$N19))+IF($K$2=3,SUMIFS('SDP Pop'!E:E,'SDP Pop'!$B:$B,'Data Selection'!$L$3,'SDP Pop'!$A:$A,'Data Selection'!$N19))+IF($K$2=4,SUMIFS('NP Pop'!E:E,'NP Pop'!$B:$B,'Data Selection'!$L$3,'NP Pop'!$A:$A,'Data Selection'!$N19))</f>
        <v>235521</v>
      </c>
      <c r="R19" s="21">
        <f>IF($K$2=1,SUMIFS('CA Pop'!F:F,'CA Pop'!$B:$B,'Data Selection'!$L$3,'CA Pop'!$A:$A,'Data Selection'!$N19))+IF($K$2=2,SUMIFS('HB Pop'!F:F,'HB Pop'!$B:$B,'Data Selection'!$L$3,'HB Pop'!$A:$A,'Data Selection'!$N19))+IF($K$2=3,SUMIFS('SDP Pop'!F:F,'SDP Pop'!$B:$B,'Data Selection'!$L$3,'SDP Pop'!$A:$A,'Data Selection'!$N19))+IF($K$2=4,SUMIFS('NP Pop'!F:F,'NP Pop'!$B:$B,'Data Selection'!$L$3,'NP Pop'!$A:$A,'Data Selection'!$N19))</f>
        <v>235922</v>
      </c>
      <c r="T19" s="21">
        <v>2018</v>
      </c>
      <c r="U19" s="21" t="e">
        <f>IF($K$2=1,SUMIFS('CA Mig'!C:C,'CA Mig'!$B:$B,'Data Selection'!$L$3,'CA Mig'!$A:$A,'Data Selection'!$N19))+IF($K$2=2,SUMIFS('HB Mig'!C:C,'HB Mig'!$B:$B,'Data Selection'!$L$3,'HB Mig'!$A:$A,'Data Selection'!$N19))+IF($K$2=3,SUMIFS('SDP Mig'!C:C,'SDP Mig'!$B:$B,'Data Selection'!$L$3,'SDP Mig'!$A:$A,'Data Selection'!$N19))+IF($K$2=4,SUMIFS('NP Mig'!C:C,'NP Mig'!$B:$B,'Data Selection'!$L$3,'NP Mig'!$A:$A,'Data Selection'!$N19))</f>
        <v>#N/A</v>
      </c>
      <c r="V19" s="21">
        <f>IF($K$2=1,SUMIFS('CA Mig'!D:D,'CA Mig'!$B:$B,'Data Selection'!$L$3,'CA Mig'!$A:$A,'Data Selection'!$N19))+IF($K$2=2,SUMIFS('HB Mig'!D:D,'HB Mig'!$B:$B,'Data Selection'!$L$3,'HB Mig'!$A:$A,'Data Selection'!$N19))+IF($K$2=3,SUMIFS('SDP Mig'!D:D,'SDP Mig'!$B:$B,'Data Selection'!$L$3,'SDP Mig'!$A:$A,'Data Selection'!$N19))+IF($K$2=4,SUMIFS('NP Mig'!D:D,'NP Mig'!$B:$B,'Data Selection'!$L$3,'NP Mig'!$A:$A,'Data Selection'!$N19))</f>
        <v>1750</v>
      </c>
      <c r="W19" s="21">
        <f>IF($K$2=1,SUMIFS('CA Mig'!E:E,'CA Mig'!$B:$B,'Data Selection'!$L$3,'CA Mig'!$A:$A,'Data Selection'!$N19))+IF($K$2=2,SUMIFS('HB Mig'!E:E,'HB Mig'!$B:$B,'Data Selection'!$L$3,'HB Mig'!$A:$A,'Data Selection'!$N19))+IF($K$2=3,SUMIFS('SDP Mig'!E:E,'SDP Mig'!$B:$B,'Data Selection'!$L$3,'SDP Mig'!$A:$A,'Data Selection'!$N19))+IF($K$2=4,SUMIFS('NP Mig'!E:E,'NP Mig'!$B:$B,'Data Selection'!$L$3,'NP Mig'!$A:$A,'Data Selection'!$N19))</f>
        <v>949</v>
      </c>
      <c r="X19" s="21">
        <f>IF($K$2=1,SUMIFS('CA Mig'!F:F,'CA Mig'!$B:$B,'Data Selection'!$L$3,'CA Mig'!$A:$A,'Data Selection'!$N19))+IF($K$2=2,SUMIFS('HB Mig'!F:F,'HB Mig'!$B:$B,'Data Selection'!$L$3,'HB Mig'!$A:$A,'Data Selection'!$N19))+IF($K$2=3,SUMIFS('SDP Mig'!F:F,'SDP Mig'!$B:$B,'Data Selection'!$L$3,'SDP Mig'!$A:$A,'Data Selection'!$N19))+IF($K$2=4,SUMIFS('NP Mig'!F:F,'NP Mig'!$B:$B,'Data Selection'!$L$3,'NP Mig'!$A:$A,'Data Selection'!$N19))</f>
        <v>969</v>
      </c>
    </row>
    <row r="20" spans="1:24" x14ac:dyDescent="0.3">
      <c r="A20" s="21">
        <v>19</v>
      </c>
      <c r="B20" s="21" t="str">
        <f t="shared" si="1"/>
        <v>Moray</v>
      </c>
      <c r="D20" s="23" t="s">
        <v>22</v>
      </c>
      <c r="E20" s="21" t="str">
        <f>""</f>
        <v/>
      </c>
      <c r="F20" s="21" t="str">
        <f>""</f>
        <v/>
      </c>
      <c r="G20" s="21" t="str">
        <f>""</f>
        <v/>
      </c>
      <c r="N20" s="21">
        <v>2019</v>
      </c>
      <c r="O20" s="21" t="e">
        <f>IF($K$2=1,SUMIFS('CA Pop'!C:C,'CA Pop'!$B:$B,'Data Selection'!$L$3,'CA Pop'!$A:$A,'Data Selection'!$N20))+IF($K$2=2,SUMIFS('HB Pop'!C:C,'HB Pop'!$B:$B,'Data Selection'!$L$3,'HB Pop'!$A:$A,'Data Selection'!$N20))+IF($K$2=3,SUMIFS('SDP Pop'!C:C,'SDP Pop'!$B:$B,'Data Selection'!$L$3,'SDP Pop'!$A:$A,'Data Selection'!$N20))+IF($K$2=4,SUMIFS('NP Pop'!C:C,'NP Pop'!$B:$B,'Data Selection'!$L$3,'NP Pop'!$A:$A,'Data Selection'!$N20))</f>
        <v>#N/A</v>
      </c>
      <c r="P20" s="21">
        <f>IF($K$2=1,SUMIFS('CA Pop'!D:D,'CA Pop'!$B:$B,'Data Selection'!$L$3,'CA Pop'!$A:$A,'Data Selection'!$N20))+IF($K$2=2,SUMIFS('HB Pop'!D:D,'HB Pop'!$B:$B,'Data Selection'!$L$3,'HB Pop'!$A:$A,'Data Selection'!$N20))+IF($K$2=3,SUMIFS('SDP Pop'!D:D,'SDP Pop'!$B:$B,'Data Selection'!$L$3,'SDP Pop'!$A:$A,'Data Selection'!$N20))+IF($K$2=4,SUMIFS('NP Pop'!D:D,'NP Pop'!$B:$B,'Data Selection'!$L$3,'NP Pop'!$A:$A,'Data Selection'!$N20))</f>
        <v>241704</v>
      </c>
      <c r="Q20" s="21">
        <f>IF($K$2=1,SUMIFS('CA Pop'!E:E,'CA Pop'!$B:$B,'Data Selection'!$L$3,'CA Pop'!$A:$A,'Data Selection'!$N20))+IF($K$2=2,SUMIFS('HB Pop'!E:E,'HB Pop'!$B:$B,'Data Selection'!$L$3,'HB Pop'!$A:$A,'Data Selection'!$N20))+IF($K$2=3,SUMIFS('SDP Pop'!E:E,'SDP Pop'!$B:$B,'Data Selection'!$L$3,'SDP Pop'!$A:$A,'Data Selection'!$N20))+IF($K$2=4,SUMIFS('NP Pop'!E:E,'NP Pop'!$B:$B,'Data Selection'!$L$3,'NP Pop'!$A:$A,'Data Selection'!$N20))</f>
        <v>237308</v>
      </c>
      <c r="R20" s="21">
        <f>IF($K$2=1,SUMIFS('CA Pop'!F:F,'CA Pop'!$B:$B,'Data Selection'!$L$3,'CA Pop'!$A:$A,'Data Selection'!$N20))+IF($K$2=2,SUMIFS('HB Pop'!F:F,'HB Pop'!$B:$B,'Data Selection'!$L$3,'HB Pop'!$A:$A,'Data Selection'!$N20))+IF($K$2=3,SUMIFS('SDP Pop'!F:F,'SDP Pop'!$B:$B,'Data Selection'!$L$3,'SDP Pop'!$A:$A,'Data Selection'!$N20))+IF($K$2=4,SUMIFS('NP Pop'!F:F,'NP Pop'!$B:$B,'Data Selection'!$L$3,'NP Pop'!$A:$A,'Data Selection'!$N20))</f>
        <v>237694</v>
      </c>
      <c r="T20" s="21">
        <v>2019</v>
      </c>
      <c r="U20" s="21" t="e">
        <f>IF($K$2=1,SUMIFS('CA Mig'!C:C,'CA Mig'!$B:$B,'Data Selection'!$L$3,'CA Mig'!$A:$A,'Data Selection'!$N20))+IF($K$2=2,SUMIFS('HB Mig'!C:C,'HB Mig'!$B:$B,'Data Selection'!$L$3,'HB Mig'!$A:$A,'Data Selection'!$N20))+IF($K$2=3,SUMIFS('SDP Mig'!C:C,'SDP Mig'!$B:$B,'Data Selection'!$L$3,'SDP Mig'!$A:$A,'Data Selection'!$N20))+IF($K$2=4,SUMIFS('NP Mig'!C:C,'NP Mig'!$B:$B,'Data Selection'!$L$3,'NP Mig'!$A:$A,'Data Selection'!$N20))</f>
        <v>#N/A</v>
      </c>
      <c r="V20" s="21">
        <f>IF($K$2=1,SUMIFS('CA Mig'!D:D,'CA Mig'!$B:$B,'Data Selection'!$L$3,'CA Mig'!$A:$A,'Data Selection'!$N20))+IF($K$2=2,SUMIFS('HB Mig'!D:D,'HB Mig'!$B:$B,'Data Selection'!$L$3,'HB Mig'!$A:$A,'Data Selection'!$N20))+IF($K$2=3,SUMIFS('SDP Mig'!D:D,'SDP Mig'!$B:$B,'Data Selection'!$L$3,'SDP Mig'!$A:$A,'Data Selection'!$N20))+IF($K$2=4,SUMIFS('NP Mig'!D:D,'NP Mig'!$B:$B,'Data Selection'!$L$3,'NP Mig'!$A:$A,'Data Selection'!$N20))</f>
        <v>1750</v>
      </c>
      <c r="W20" s="21">
        <f>IF($K$2=1,SUMIFS('CA Mig'!E:E,'CA Mig'!$B:$B,'Data Selection'!$L$3,'CA Mig'!$A:$A,'Data Selection'!$N20))+IF($K$2=2,SUMIFS('HB Mig'!E:E,'HB Mig'!$B:$B,'Data Selection'!$L$3,'HB Mig'!$A:$A,'Data Selection'!$N20))+IF($K$2=3,SUMIFS('SDP Mig'!E:E,'SDP Mig'!$B:$B,'Data Selection'!$L$3,'SDP Mig'!$A:$A,'Data Selection'!$N20))+IF($K$2=4,SUMIFS('NP Mig'!E:E,'NP Mig'!$B:$B,'Data Selection'!$L$3,'NP Mig'!$A:$A,'Data Selection'!$N20))</f>
        <v>951</v>
      </c>
      <c r="X20" s="21">
        <f>IF($K$2=1,SUMIFS('CA Mig'!F:F,'CA Mig'!$B:$B,'Data Selection'!$L$3,'CA Mig'!$A:$A,'Data Selection'!$N20))+IF($K$2=2,SUMIFS('HB Mig'!F:F,'HB Mig'!$B:$B,'Data Selection'!$L$3,'HB Mig'!$A:$A,'Data Selection'!$N20))+IF($K$2=3,SUMIFS('SDP Mig'!F:F,'SDP Mig'!$B:$B,'Data Selection'!$L$3,'SDP Mig'!$A:$A,'Data Selection'!$N20))+IF($K$2=4,SUMIFS('NP Mig'!F:F,'NP Mig'!$B:$B,'Data Selection'!$L$3,'NP Mig'!$A:$A,'Data Selection'!$N20))</f>
        <v>903</v>
      </c>
    </row>
    <row r="21" spans="1:24" x14ac:dyDescent="0.3">
      <c r="A21" s="21">
        <v>20</v>
      </c>
      <c r="B21" s="21" t="str">
        <f t="shared" si="1"/>
        <v>Na h-Eileanan Siar</v>
      </c>
      <c r="D21" s="23" t="s">
        <v>23</v>
      </c>
      <c r="E21" s="21" t="str">
        <f>""</f>
        <v/>
      </c>
      <c r="F21" s="21" t="str">
        <f>""</f>
        <v/>
      </c>
      <c r="G21" s="21" t="str">
        <f>""</f>
        <v/>
      </c>
      <c r="N21" s="21">
        <v>2020</v>
      </c>
      <c r="O21" s="21" t="e">
        <f>IF($K$2=1,SUMIFS('CA Pop'!C:C,'CA Pop'!$B:$B,'Data Selection'!$L$3,'CA Pop'!$A:$A,'Data Selection'!$N21))+IF($K$2=2,SUMIFS('HB Pop'!C:C,'HB Pop'!$B:$B,'Data Selection'!$L$3,'HB Pop'!$A:$A,'Data Selection'!$N21))+IF($K$2=3,SUMIFS('SDP Pop'!C:C,'SDP Pop'!$B:$B,'Data Selection'!$L$3,'SDP Pop'!$A:$A,'Data Selection'!$N21))+IF($K$2=4,SUMIFS('NP Pop'!C:C,'NP Pop'!$B:$B,'Data Selection'!$L$3,'NP Pop'!$A:$A,'Data Selection'!$N21))</f>
        <v>#N/A</v>
      </c>
      <c r="P21" s="21">
        <f>IF($K$2=1,SUMIFS('CA Pop'!D:D,'CA Pop'!$B:$B,'Data Selection'!$L$3,'CA Pop'!$A:$A,'Data Selection'!$N21))+IF($K$2=2,SUMIFS('HB Pop'!D:D,'HB Pop'!$B:$B,'Data Selection'!$L$3,'HB Pop'!$A:$A,'Data Selection'!$N21))+IF($K$2=3,SUMIFS('SDP Pop'!D:D,'SDP Pop'!$B:$B,'Data Selection'!$L$3,'SDP Pop'!$A:$A,'Data Selection'!$N21))+IF($K$2=4,SUMIFS('NP Pop'!D:D,'NP Pop'!$B:$B,'Data Selection'!$L$3,'NP Pop'!$A:$A,'Data Selection'!$N21))</f>
        <v>244413</v>
      </c>
      <c r="Q21" s="21">
        <f>IF($K$2=1,SUMIFS('CA Pop'!E:E,'CA Pop'!$B:$B,'Data Selection'!$L$3,'CA Pop'!$A:$A,'Data Selection'!$N21))+IF($K$2=2,SUMIFS('HB Pop'!E:E,'HB Pop'!$B:$B,'Data Selection'!$L$3,'HB Pop'!$A:$A,'Data Selection'!$N21))+IF($K$2=3,SUMIFS('SDP Pop'!E:E,'SDP Pop'!$B:$B,'Data Selection'!$L$3,'SDP Pop'!$A:$A,'Data Selection'!$N21))+IF($K$2=4,SUMIFS('NP Pop'!E:E,'NP Pop'!$B:$B,'Data Selection'!$L$3,'NP Pop'!$A:$A,'Data Selection'!$N21))</f>
        <v>239099</v>
      </c>
      <c r="R21" s="21">
        <f>IF($K$2=1,SUMIFS('CA Pop'!F:F,'CA Pop'!$B:$B,'Data Selection'!$L$3,'CA Pop'!$A:$A,'Data Selection'!$N21))+IF($K$2=2,SUMIFS('HB Pop'!F:F,'HB Pop'!$B:$B,'Data Selection'!$L$3,'HB Pop'!$A:$A,'Data Selection'!$N21))+IF($K$2=3,SUMIFS('SDP Pop'!F:F,'SDP Pop'!$B:$B,'Data Selection'!$L$3,'SDP Pop'!$A:$A,'Data Selection'!$N21))+IF($K$2=4,SUMIFS('NP Pop'!F:F,'NP Pop'!$B:$B,'Data Selection'!$L$3,'NP Pop'!$A:$A,'Data Selection'!$N21))</f>
        <v>239486</v>
      </c>
      <c r="T21" s="21">
        <v>2020</v>
      </c>
      <c r="U21" s="21" t="e">
        <f>IF($K$2=1,SUMIFS('CA Mig'!C:C,'CA Mig'!$B:$B,'Data Selection'!$L$3,'CA Mig'!$A:$A,'Data Selection'!$N21))+IF($K$2=2,SUMIFS('HB Mig'!C:C,'HB Mig'!$B:$B,'Data Selection'!$L$3,'HB Mig'!$A:$A,'Data Selection'!$N21))+IF($K$2=3,SUMIFS('SDP Mig'!C:C,'SDP Mig'!$B:$B,'Data Selection'!$L$3,'SDP Mig'!$A:$A,'Data Selection'!$N21))+IF($K$2=4,SUMIFS('NP Mig'!C:C,'NP Mig'!$B:$B,'Data Selection'!$L$3,'NP Mig'!$A:$A,'Data Selection'!$N21))</f>
        <v>#N/A</v>
      </c>
      <c r="V21" s="21">
        <f>V20</f>
        <v>1750</v>
      </c>
      <c r="W21" s="21">
        <f>IF($K$2=1,SUMIFS('CA Mig'!E:E,'CA Mig'!$B:$B,'Data Selection'!$L$3,'CA Mig'!$A:$A,'Data Selection'!$N21))+IF($K$2=2,SUMIFS('HB Mig'!E:E,'HB Mig'!$B:$B,'Data Selection'!$L$3,'HB Mig'!$A:$A,'Data Selection'!$N21))+IF($K$2=3,SUMIFS('SDP Mig'!E:E,'SDP Mig'!$B:$B,'Data Selection'!$L$3,'SDP Mig'!$A:$A,'Data Selection'!$N21))+IF($K$2=4,SUMIFS('NP Mig'!E:E,'NP Mig'!$B:$B,'Data Selection'!$L$3,'NP Mig'!$A:$A,'Data Selection'!$N21))</f>
        <v>925</v>
      </c>
      <c r="X21" s="21">
        <f>IF($K$2=1,SUMIFS('CA Mig'!F:F,'CA Mig'!$B:$B,'Data Selection'!$L$3,'CA Mig'!$A:$A,'Data Selection'!$N21))+IF($K$2=2,SUMIFS('HB Mig'!F:F,'HB Mig'!$B:$B,'Data Selection'!$L$3,'HB Mig'!$A:$A,'Data Selection'!$N21))+IF($K$2=3,SUMIFS('SDP Mig'!F:F,'SDP Mig'!$B:$B,'Data Selection'!$L$3,'SDP Mig'!$A:$A,'Data Selection'!$N21))+IF($K$2=4,SUMIFS('NP Mig'!F:F,'NP Mig'!$B:$B,'Data Selection'!$L$3,'NP Mig'!$A:$A,'Data Selection'!$N21))</f>
        <v>896</v>
      </c>
    </row>
    <row r="22" spans="1:24" x14ac:dyDescent="0.3">
      <c r="A22" s="21">
        <v>21</v>
      </c>
      <c r="B22" s="21" t="str">
        <f t="shared" si="1"/>
        <v>North Ayrshire</v>
      </c>
      <c r="D22" s="23" t="s">
        <v>24</v>
      </c>
      <c r="E22" s="21" t="str">
        <f>""</f>
        <v/>
      </c>
      <c r="F22" s="21" t="str">
        <f>""</f>
        <v/>
      </c>
      <c r="G22" s="21" t="str">
        <f>""</f>
        <v/>
      </c>
      <c r="N22" s="21">
        <v>2021</v>
      </c>
      <c r="O22" s="21" t="e">
        <f>IF($K$2=1,SUMIFS('CA Pop'!C:C,'CA Pop'!$B:$B,'Data Selection'!$L$3,'CA Pop'!$A:$A,'Data Selection'!$N22))+IF($K$2=2,SUMIFS('HB Pop'!C:C,'HB Pop'!$B:$B,'Data Selection'!$L$3,'HB Pop'!$A:$A,'Data Selection'!$N22))+IF($K$2=3,SUMIFS('SDP Pop'!C:C,'SDP Pop'!$B:$B,'Data Selection'!$L$3,'SDP Pop'!$A:$A,'Data Selection'!$N22))+IF($K$2=4,SUMIFS('NP Pop'!C:C,'NP Pop'!$B:$B,'Data Selection'!$L$3,'NP Pop'!$A:$A,'Data Selection'!$N22))</f>
        <v>#N/A</v>
      </c>
      <c r="P22" s="21">
        <f>IF($K$2=1,SUMIFS('CA Pop'!D:D,'CA Pop'!$B:$B,'Data Selection'!$L$3,'CA Pop'!$A:$A,'Data Selection'!$N22))+IF($K$2=2,SUMIFS('HB Pop'!D:D,'HB Pop'!$B:$B,'Data Selection'!$L$3,'HB Pop'!$A:$A,'Data Selection'!$N22))+IF($K$2=3,SUMIFS('SDP Pop'!D:D,'SDP Pop'!$B:$B,'Data Selection'!$L$3,'SDP Pop'!$A:$A,'Data Selection'!$N22))+IF($K$2=4,SUMIFS('NP Pop'!D:D,'NP Pop'!$B:$B,'Data Selection'!$L$3,'NP Pop'!$A:$A,'Data Selection'!$N22))</f>
        <v>247144</v>
      </c>
      <c r="Q22" s="21">
        <f>IF($K$2=1,SUMIFS('CA Pop'!E:E,'CA Pop'!$B:$B,'Data Selection'!$L$3,'CA Pop'!$A:$A,'Data Selection'!$N22))+IF($K$2=2,SUMIFS('HB Pop'!E:E,'HB Pop'!$B:$B,'Data Selection'!$L$3,'HB Pop'!$A:$A,'Data Selection'!$N22))+IF($K$2=3,SUMIFS('SDP Pop'!E:E,'SDP Pop'!$B:$B,'Data Selection'!$L$3,'SDP Pop'!$A:$A,'Data Selection'!$N22))+IF($K$2=4,SUMIFS('NP Pop'!E:E,'NP Pop'!$B:$B,'Data Selection'!$L$3,'NP Pop'!$A:$A,'Data Selection'!$N22))</f>
        <v>240895</v>
      </c>
      <c r="R22" s="21">
        <f>IF($K$2=1,SUMIFS('CA Pop'!F:F,'CA Pop'!$B:$B,'Data Selection'!$L$3,'CA Pop'!$A:$A,'Data Selection'!$N22))+IF($K$2=2,SUMIFS('HB Pop'!F:F,'HB Pop'!$B:$B,'Data Selection'!$L$3,'HB Pop'!$A:$A,'Data Selection'!$N22))+IF($K$2=3,SUMIFS('SDP Pop'!F:F,'SDP Pop'!$B:$B,'Data Selection'!$L$3,'SDP Pop'!$A:$A,'Data Selection'!$N22))+IF($K$2=4,SUMIFS('NP Pop'!F:F,'NP Pop'!$B:$B,'Data Selection'!$L$3,'NP Pop'!$A:$A,'Data Selection'!$N22))</f>
        <v>241274</v>
      </c>
      <c r="T22" s="21">
        <v>2021</v>
      </c>
      <c r="U22" s="21" t="e">
        <f>IF($K$2=1,SUMIFS('CA Mig'!C:C,'CA Mig'!$B:$B,'Data Selection'!$L$3,'CA Mig'!$A:$A,'Data Selection'!$N22))+IF($K$2=2,SUMIFS('HB Mig'!C:C,'HB Mig'!$B:$B,'Data Selection'!$L$3,'HB Mig'!$A:$A,'Data Selection'!$N22))+IF($K$2=3,SUMIFS('SDP Mig'!C:C,'SDP Mig'!$B:$B,'Data Selection'!$L$3,'SDP Mig'!$A:$A,'Data Selection'!$N22))+IF($K$2=4,SUMIFS('NP Mig'!C:C,'NP Mig'!$B:$B,'Data Selection'!$L$3,'NP Mig'!$A:$A,'Data Selection'!$N22))</f>
        <v>#N/A</v>
      </c>
      <c r="V22" s="21">
        <f t="shared" ref="V22:V38" si="2">V21</f>
        <v>1750</v>
      </c>
      <c r="W22" s="21">
        <f>IF($K$2=1,SUMIFS('CA Mig'!E:E,'CA Mig'!$B:$B,'Data Selection'!$L$3,'CA Mig'!$A:$A,'Data Selection'!$N22))+IF($K$2=2,SUMIFS('HB Mig'!E:E,'HB Mig'!$B:$B,'Data Selection'!$L$3,'HB Mig'!$A:$A,'Data Selection'!$N22))+IF($K$2=3,SUMIFS('SDP Mig'!E:E,'SDP Mig'!$B:$B,'Data Selection'!$L$3,'SDP Mig'!$A:$A,'Data Selection'!$N22))+IF($K$2=4,SUMIFS('NP Mig'!E:E,'NP Mig'!$B:$B,'Data Selection'!$L$3,'NP Mig'!$A:$A,'Data Selection'!$N22))</f>
        <v>888</v>
      </c>
      <c r="X22" s="21">
        <f>IF($K$2=1,SUMIFS('CA Mig'!F:F,'CA Mig'!$B:$B,'Data Selection'!$L$3,'CA Mig'!$A:$A,'Data Selection'!$N22))+IF($K$2=2,SUMIFS('HB Mig'!F:F,'HB Mig'!$B:$B,'Data Selection'!$L$3,'HB Mig'!$A:$A,'Data Selection'!$N22))+IF($K$2=3,SUMIFS('SDP Mig'!F:F,'SDP Mig'!$B:$B,'Data Selection'!$L$3,'SDP Mig'!$A:$A,'Data Selection'!$N22))+IF($K$2=4,SUMIFS('NP Mig'!F:F,'NP Mig'!$B:$B,'Data Selection'!$L$3,'NP Mig'!$A:$A,'Data Selection'!$N22))</f>
        <v>855</v>
      </c>
    </row>
    <row r="23" spans="1:24" x14ac:dyDescent="0.3">
      <c r="A23" s="21">
        <v>22</v>
      </c>
      <c r="B23" s="21" t="str">
        <f t="shared" si="1"/>
        <v>North Lanarkshire</v>
      </c>
      <c r="D23" s="23" t="s">
        <v>25</v>
      </c>
      <c r="E23" s="21" t="str">
        <f>""</f>
        <v/>
      </c>
      <c r="F23" s="21" t="str">
        <f>""</f>
        <v/>
      </c>
      <c r="G23" s="21" t="str">
        <f>""</f>
        <v/>
      </c>
      <c r="N23" s="21">
        <v>2022</v>
      </c>
      <c r="O23" s="21" t="e">
        <f>IF($K$2=1,SUMIFS('CA Pop'!C:C,'CA Pop'!$B:$B,'Data Selection'!$L$3,'CA Pop'!$A:$A,'Data Selection'!$N23))+IF($K$2=2,SUMIFS('HB Pop'!C:C,'HB Pop'!$B:$B,'Data Selection'!$L$3,'HB Pop'!$A:$A,'Data Selection'!$N23))+IF($K$2=3,SUMIFS('SDP Pop'!C:C,'SDP Pop'!$B:$B,'Data Selection'!$L$3,'SDP Pop'!$A:$A,'Data Selection'!$N23))+IF($K$2=4,SUMIFS('NP Pop'!C:C,'NP Pop'!$B:$B,'Data Selection'!$L$3,'NP Pop'!$A:$A,'Data Selection'!$N23))</f>
        <v>#N/A</v>
      </c>
      <c r="P23" s="21">
        <f>IF($K$2=1,SUMIFS('CA Pop'!D:D,'CA Pop'!$B:$B,'Data Selection'!$L$3,'CA Pop'!$A:$A,'Data Selection'!$N23))+IF($K$2=2,SUMIFS('HB Pop'!D:D,'HB Pop'!$B:$B,'Data Selection'!$L$3,'HB Pop'!$A:$A,'Data Selection'!$N23))+IF($K$2=3,SUMIFS('SDP Pop'!D:D,'SDP Pop'!$B:$B,'Data Selection'!$L$3,'SDP Pop'!$A:$A,'Data Selection'!$N23))+IF($K$2=4,SUMIFS('NP Pop'!D:D,'NP Pop'!$B:$B,'Data Selection'!$L$3,'NP Pop'!$A:$A,'Data Selection'!$N23))</f>
        <v>249896</v>
      </c>
      <c r="Q23" s="21">
        <f>IF($K$2=1,SUMIFS('CA Pop'!E:E,'CA Pop'!$B:$B,'Data Selection'!$L$3,'CA Pop'!$A:$A,'Data Selection'!$N23))+IF($K$2=2,SUMIFS('HB Pop'!E:E,'HB Pop'!$B:$B,'Data Selection'!$L$3,'HB Pop'!$A:$A,'Data Selection'!$N23))+IF($K$2=3,SUMIFS('SDP Pop'!E:E,'SDP Pop'!$B:$B,'Data Selection'!$L$3,'SDP Pop'!$A:$A,'Data Selection'!$N23))+IF($K$2=4,SUMIFS('NP Pop'!E:E,'NP Pop'!$B:$B,'Data Selection'!$L$3,'NP Pop'!$A:$A,'Data Selection'!$N23))</f>
        <v>242634</v>
      </c>
      <c r="R23" s="21">
        <f>IF($K$2=1,SUMIFS('CA Pop'!F:F,'CA Pop'!$B:$B,'Data Selection'!$L$3,'CA Pop'!$A:$A,'Data Selection'!$N23))+IF($K$2=2,SUMIFS('HB Pop'!F:F,'HB Pop'!$B:$B,'Data Selection'!$L$3,'HB Pop'!$A:$A,'Data Selection'!$N23))+IF($K$2=3,SUMIFS('SDP Pop'!F:F,'SDP Pop'!$B:$B,'Data Selection'!$L$3,'SDP Pop'!$A:$A,'Data Selection'!$N23))+IF($K$2=4,SUMIFS('NP Pop'!F:F,'NP Pop'!$B:$B,'Data Selection'!$L$3,'NP Pop'!$A:$A,'Data Selection'!$N23))</f>
        <v>242982</v>
      </c>
      <c r="T23" s="21">
        <v>2022</v>
      </c>
      <c r="U23" s="21" t="e">
        <f>IF($K$2=1,SUMIFS('CA Mig'!C:C,'CA Mig'!$B:$B,'Data Selection'!$L$3,'CA Mig'!$A:$A,'Data Selection'!$N23))+IF($K$2=2,SUMIFS('HB Mig'!C:C,'HB Mig'!$B:$B,'Data Selection'!$L$3,'HB Mig'!$A:$A,'Data Selection'!$N23))+IF($K$2=3,SUMIFS('SDP Mig'!C:C,'SDP Mig'!$B:$B,'Data Selection'!$L$3,'SDP Mig'!$A:$A,'Data Selection'!$N23))+IF($K$2=4,SUMIFS('NP Mig'!C:C,'NP Mig'!$B:$B,'Data Selection'!$L$3,'NP Mig'!$A:$A,'Data Selection'!$N23))</f>
        <v>#N/A</v>
      </c>
      <c r="V23" s="21">
        <f t="shared" si="2"/>
        <v>1750</v>
      </c>
      <c r="W23" s="21">
        <f>IF($K$2=1,SUMIFS('CA Mig'!E:E,'CA Mig'!$B:$B,'Data Selection'!$L$3,'CA Mig'!$A:$A,'Data Selection'!$N23))+IF($K$2=2,SUMIFS('HB Mig'!E:E,'HB Mig'!$B:$B,'Data Selection'!$L$3,'HB Mig'!$A:$A,'Data Selection'!$N23))+IF($K$2=3,SUMIFS('SDP Mig'!E:E,'SDP Mig'!$B:$B,'Data Selection'!$L$3,'SDP Mig'!$A:$A,'Data Selection'!$N23))+IF($K$2=4,SUMIFS('NP Mig'!E:E,'NP Mig'!$B:$B,'Data Selection'!$L$3,'NP Mig'!$A:$A,'Data Selection'!$N23))</f>
        <v>858</v>
      </c>
      <c r="X23" s="21">
        <f>IF($K$2=1,SUMIFS('CA Mig'!F:F,'CA Mig'!$B:$B,'Data Selection'!$L$3,'CA Mig'!$A:$A,'Data Selection'!$N23))+IF($K$2=2,SUMIFS('HB Mig'!F:F,'HB Mig'!$B:$B,'Data Selection'!$L$3,'HB Mig'!$A:$A,'Data Selection'!$N23))+IF($K$2=3,SUMIFS('SDP Mig'!F:F,'SDP Mig'!$B:$B,'Data Selection'!$L$3,'SDP Mig'!$A:$A,'Data Selection'!$N23))+IF($K$2=4,SUMIFS('NP Mig'!F:F,'NP Mig'!$B:$B,'Data Selection'!$L$3,'NP Mig'!$A:$A,'Data Selection'!$N23))</f>
        <v>803</v>
      </c>
    </row>
    <row r="24" spans="1:24" x14ac:dyDescent="0.3">
      <c r="A24" s="21">
        <v>23</v>
      </c>
      <c r="B24" s="21" t="str">
        <f t="shared" si="1"/>
        <v>Orkney Islands</v>
      </c>
      <c r="D24" s="23" t="s">
        <v>26</v>
      </c>
      <c r="E24" s="21" t="str">
        <f>""</f>
        <v/>
      </c>
      <c r="F24" s="21" t="str">
        <f>""</f>
        <v/>
      </c>
      <c r="G24" s="21" t="str">
        <f>""</f>
        <v/>
      </c>
      <c r="N24" s="21">
        <v>2023</v>
      </c>
      <c r="O24" s="21" t="e">
        <f>IF($K$2=1,SUMIFS('CA Pop'!C:C,'CA Pop'!$B:$B,'Data Selection'!$L$3,'CA Pop'!$A:$A,'Data Selection'!$N24))+IF($K$2=2,SUMIFS('HB Pop'!C:C,'HB Pop'!$B:$B,'Data Selection'!$L$3,'HB Pop'!$A:$A,'Data Selection'!$N24))+IF($K$2=3,SUMIFS('SDP Pop'!C:C,'SDP Pop'!$B:$B,'Data Selection'!$L$3,'SDP Pop'!$A:$A,'Data Selection'!$N24))+IF($K$2=4,SUMIFS('NP Pop'!C:C,'NP Pop'!$B:$B,'Data Selection'!$L$3,'NP Pop'!$A:$A,'Data Selection'!$N24))</f>
        <v>#N/A</v>
      </c>
      <c r="P24" s="21">
        <f>IF($K$2=1,SUMIFS('CA Pop'!D:D,'CA Pop'!$B:$B,'Data Selection'!$L$3,'CA Pop'!$A:$A,'Data Selection'!$N24))+IF($K$2=2,SUMIFS('HB Pop'!D:D,'HB Pop'!$B:$B,'Data Selection'!$L$3,'HB Pop'!$A:$A,'Data Selection'!$N24))+IF($K$2=3,SUMIFS('SDP Pop'!D:D,'SDP Pop'!$B:$B,'Data Selection'!$L$3,'SDP Pop'!$A:$A,'Data Selection'!$N24))+IF($K$2=4,SUMIFS('NP Pop'!D:D,'NP Pop'!$B:$B,'Data Selection'!$L$3,'NP Pop'!$A:$A,'Data Selection'!$N24))</f>
        <v>252643</v>
      </c>
      <c r="Q24" s="21">
        <f>IF($K$2=1,SUMIFS('CA Pop'!E:E,'CA Pop'!$B:$B,'Data Selection'!$L$3,'CA Pop'!$A:$A,'Data Selection'!$N24))+IF($K$2=2,SUMIFS('HB Pop'!E:E,'HB Pop'!$B:$B,'Data Selection'!$L$3,'HB Pop'!$A:$A,'Data Selection'!$N24))+IF($K$2=3,SUMIFS('SDP Pop'!E:E,'SDP Pop'!$B:$B,'Data Selection'!$L$3,'SDP Pop'!$A:$A,'Data Selection'!$N24))+IF($K$2=4,SUMIFS('NP Pop'!E:E,'NP Pop'!$B:$B,'Data Selection'!$L$3,'NP Pop'!$A:$A,'Data Selection'!$N24))</f>
        <v>244390</v>
      </c>
      <c r="R24" s="21">
        <f>IF($K$2=1,SUMIFS('CA Pop'!F:F,'CA Pop'!$B:$B,'Data Selection'!$L$3,'CA Pop'!$A:$A,'Data Selection'!$N24))+IF($K$2=2,SUMIFS('HB Pop'!F:F,'HB Pop'!$B:$B,'Data Selection'!$L$3,'HB Pop'!$A:$A,'Data Selection'!$N24))+IF($K$2=3,SUMIFS('SDP Pop'!F:F,'SDP Pop'!$B:$B,'Data Selection'!$L$3,'SDP Pop'!$A:$A,'Data Selection'!$N24))+IF($K$2=4,SUMIFS('NP Pop'!F:F,'NP Pop'!$B:$B,'Data Selection'!$L$3,'NP Pop'!$A:$A,'Data Selection'!$N24))</f>
        <v>244691</v>
      </c>
      <c r="T24" s="21">
        <v>2023</v>
      </c>
      <c r="U24" s="21" t="e">
        <f>IF($K$2=1,SUMIFS('CA Mig'!C:C,'CA Mig'!$B:$B,'Data Selection'!$L$3,'CA Mig'!$A:$A,'Data Selection'!$N24))+IF($K$2=2,SUMIFS('HB Mig'!C:C,'HB Mig'!$B:$B,'Data Selection'!$L$3,'HB Mig'!$A:$A,'Data Selection'!$N24))+IF($K$2=3,SUMIFS('SDP Mig'!C:C,'SDP Mig'!$B:$B,'Data Selection'!$L$3,'SDP Mig'!$A:$A,'Data Selection'!$N24))+IF($K$2=4,SUMIFS('NP Mig'!C:C,'NP Mig'!$B:$B,'Data Selection'!$L$3,'NP Mig'!$A:$A,'Data Selection'!$N24))</f>
        <v>#N/A</v>
      </c>
      <c r="V24" s="21">
        <f t="shared" si="2"/>
        <v>1750</v>
      </c>
      <c r="W24" s="21">
        <f>IF($K$2=1,SUMIFS('CA Mig'!E:E,'CA Mig'!$B:$B,'Data Selection'!$L$3,'CA Mig'!$A:$A,'Data Selection'!$N24))+IF($K$2=2,SUMIFS('HB Mig'!E:E,'HB Mig'!$B:$B,'Data Selection'!$L$3,'HB Mig'!$A:$A,'Data Selection'!$N24))+IF($K$2=3,SUMIFS('SDP Mig'!E:E,'SDP Mig'!$B:$B,'Data Selection'!$L$3,'SDP Mig'!$A:$A,'Data Selection'!$N24))+IF($K$2=4,SUMIFS('NP Mig'!E:E,'NP Mig'!$B:$B,'Data Selection'!$L$3,'NP Mig'!$A:$A,'Data Selection'!$N24))</f>
        <v>844</v>
      </c>
      <c r="X24" s="21">
        <f>IF($K$2=1,SUMIFS('CA Mig'!F:F,'CA Mig'!$B:$B,'Data Selection'!$L$3,'CA Mig'!$A:$A,'Data Selection'!$N24))+IF($K$2=2,SUMIFS('HB Mig'!F:F,'HB Mig'!$B:$B,'Data Selection'!$L$3,'HB Mig'!$A:$A,'Data Selection'!$N24))+IF($K$2=3,SUMIFS('SDP Mig'!F:F,'SDP Mig'!$B:$B,'Data Selection'!$L$3,'SDP Mig'!$A:$A,'Data Selection'!$N24))+IF($K$2=4,SUMIFS('NP Mig'!F:F,'NP Mig'!$B:$B,'Data Selection'!$L$3,'NP Mig'!$A:$A,'Data Selection'!$N24))</f>
        <v>783</v>
      </c>
    </row>
    <row r="25" spans="1:24" x14ac:dyDescent="0.3">
      <c r="A25" s="21">
        <v>24</v>
      </c>
      <c r="B25" s="21" t="str">
        <f t="shared" si="1"/>
        <v>Perth and Kinross</v>
      </c>
      <c r="D25" s="23" t="s">
        <v>76</v>
      </c>
      <c r="E25" s="21" t="str">
        <f>""</f>
        <v/>
      </c>
      <c r="F25" s="21" t="str">
        <f>""</f>
        <v/>
      </c>
      <c r="G25" s="21" t="str">
        <f>""</f>
        <v/>
      </c>
      <c r="N25" s="21">
        <v>2024</v>
      </c>
      <c r="O25" s="21" t="e">
        <f>IF($K$2=1,SUMIFS('CA Pop'!C:C,'CA Pop'!$B:$B,'Data Selection'!$L$3,'CA Pop'!$A:$A,'Data Selection'!$N25))+IF($K$2=2,SUMIFS('HB Pop'!C:C,'HB Pop'!$B:$B,'Data Selection'!$L$3,'HB Pop'!$A:$A,'Data Selection'!$N25))+IF($K$2=3,SUMIFS('SDP Pop'!C:C,'SDP Pop'!$B:$B,'Data Selection'!$L$3,'SDP Pop'!$A:$A,'Data Selection'!$N25))+IF($K$2=4,SUMIFS('NP Pop'!C:C,'NP Pop'!$B:$B,'Data Selection'!$L$3,'NP Pop'!$A:$A,'Data Selection'!$N25))</f>
        <v>#N/A</v>
      </c>
      <c r="P25" s="21">
        <f>IF($K$2=1,SUMIFS('CA Pop'!D:D,'CA Pop'!$B:$B,'Data Selection'!$L$3,'CA Pop'!$A:$A,'Data Selection'!$N25))+IF($K$2=2,SUMIFS('HB Pop'!D:D,'HB Pop'!$B:$B,'Data Selection'!$L$3,'HB Pop'!$A:$A,'Data Selection'!$N25))+IF($K$2=3,SUMIFS('SDP Pop'!D:D,'SDP Pop'!$B:$B,'Data Selection'!$L$3,'SDP Pop'!$A:$A,'Data Selection'!$N25))+IF($K$2=4,SUMIFS('NP Pop'!D:D,'NP Pop'!$B:$B,'Data Selection'!$L$3,'NP Pop'!$A:$A,'Data Selection'!$N25))</f>
        <v>255376</v>
      </c>
      <c r="Q25" s="21">
        <f>IF($K$2=1,SUMIFS('CA Pop'!E:E,'CA Pop'!$B:$B,'Data Selection'!$L$3,'CA Pop'!$A:$A,'Data Selection'!$N25))+IF($K$2=2,SUMIFS('HB Pop'!E:E,'HB Pop'!$B:$B,'Data Selection'!$L$3,'HB Pop'!$A:$A,'Data Selection'!$N25))+IF($K$2=3,SUMIFS('SDP Pop'!E:E,'SDP Pop'!$B:$B,'Data Selection'!$L$3,'SDP Pop'!$A:$A,'Data Selection'!$N25))+IF($K$2=4,SUMIFS('NP Pop'!E:E,'NP Pop'!$B:$B,'Data Selection'!$L$3,'NP Pop'!$A:$A,'Data Selection'!$N25))</f>
        <v>246148</v>
      </c>
      <c r="R25" s="21">
        <f>IF($K$2=1,SUMIFS('CA Pop'!F:F,'CA Pop'!$B:$B,'Data Selection'!$L$3,'CA Pop'!$A:$A,'Data Selection'!$N25))+IF($K$2=2,SUMIFS('HB Pop'!F:F,'HB Pop'!$B:$B,'Data Selection'!$L$3,'HB Pop'!$A:$A,'Data Selection'!$N25))+IF($K$2=3,SUMIFS('SDP Pop'!F:F,'SDP Pop'!$B:$B,'Data Selection'!$L$3,'SDP Pop'!$A:$A,'Data Selection'!$N25))+IF($K$2=4,SUMIFS('NP Pop'!F:F,'NP Pop'!$B:$B,'Data Selection'!$L$3,'NP Pop'!$A:$A,'Data Selection'!$N25))</f>
        <v>246369</v>
      </c>
      <c r="T25" s="21">
        <v>2024</v>
      </c>
      <c r="U25" s="21" t="e">
        <f>IF($K$2=1,SUMIFS('CA Mig'!C:C,'CA Mig'!$B:$B,'Data Selection'!$L$3,'CA Mig'!$A:$A,'Data Selection'!$N25))+IF($K$2=2,SUMIFS('HB Mig'!C:C,'HB Mig'!$B:$B,'Data Selection'!$L$3,'HB Mig'!$A:$A,'Data Selection'!$N25))+IF($K$2=3,SUMIFS('SDP Mig'!C:C,'SDP Mig'!$B:$B,'Data Selection'!$L$3,'SDP Mig'!$A:$A,'Data Selection'!$N25))+IF($K$2=4,SUMIFS('NP Mig'!C:C,'NP Mig'!$B:$B,'Data Selection'!$L$3,'NP Mig'!$A:$A,'Data Selection'!$N25))</f>
        <v>#N/A</v>
      </c>
      <c r="V25" s="21">
        <f t="shared" si="2"/>
        <v>1750</v>
      </c>
      <c r="W25" s="21">
        <f>IF($K$2=1,SUMIFS('CA Mig'!E:E,'CA Mig'!$B:$B,'Data Selection'!$L$3,'CA Mig'!$A:$A,'Data Selection'!$N25))+IF($K$2=2,SUMIFS('HB Mig'!E:E,'HB Mig'!$B:$B,'Data Selection'!$L$3,'HB Mig'!$A:$A,'Data Selection'!$N25))+IF($K$2=3,SUMIFS('SDP Mig'!E:E,'SDP Mig'!$B:$B,'Data Selection'!$L$3,'SDP Mig'!$A:$A,'Data Selection'!$N25))+IF($K$2=4,SUMIFS('NP Mig'!E:E,'NP Mig'!$B:$B,'Data Selection'!$L$3,'NP Mig'!$A:$A,'Data Selection'!$N25))</f>
        <v>864</v>
      </c>
      <c r="X25" s="21">
        <f>IF($K$2=1,SUMIFS('CA Mig'!F:F,'CA Mig'!$B:$B,'Data Selection'!$L$3,'CA Mig'!$A:$A,'Data Selection'!$N25))+IF($K$2=2,SUMIFS('HB Mig'!F:F,'HB Mig'!$B:$B,'Data Selection'!$L$3,'HB Mig'!$A:$A,'Data Selection'!$N25))+IF($K$2=3,SUMIFS('SDP Mig'!F:F,'SDP Mig'!$B:$B,'Data Selection'!$L$3,'SDP Mig'!$A:$A,'Data Selection'!$N25))+IF($K$2=4,SUMIFS('NP Mig'!F:F,'NP Mig'!$B:$B,'Data Selection'!$L$3,'NP Mig'!$A:$A,'Data Selection'!$N25))</f>
        <v>771</v>
      </c>
    </row>
    <row r="26" spans="1:24" x14ac:dyDescent="0.3">
      <c r="A26" s="21">
        <v>25</v>
      </c>
      <c r="B26" s="21" t="str">
        <f t="shared" si="1"/>
        <v>Renfrewshire</v>
      </c>
      <c r="D26" s="23" t="s">
        <v>27</v>
      </c>
      <c r="E26" s="21" t="str">
        <f>""</f>
        <v/>
      </c>
      <c r="F26" s="21" t="str">
        <f>""</f>
        <v/>
      </c>
      <c r="G26" s="21" t="str">
        <f>""</f>
        <v/>
      </c>
      <c r="N26" s="21">
        <v>2025</v>
      </c>
      <c r="O26" s="21" t="e">
        <f>IF($K$2=1,SUMIFS('CA Pop'!C:C,'CA Pop'!$B:$B,'Data Selection'!$L$3,'CA Pop'!$A:$A,'Data Selection'!$N26))+IF($K$2=2,SUMIFS('HB Pop'!C:C,'HB Pop'!$B:$B,'Data Selection'!$L$3,'HB Pop'!$A:$A,'Data Selection'!$N26))+IF($K$2=3,SUMIFS('SDP Pop'!C:C,'SDP Pop'!$B:$B,'Data Selection'!$L$3,'SDP Pop'!$A:$A,'Data Selection'!$N26))+IF($K$2=4,SUMIFS('NP Pop'!C:C,'NP Pop'!$B:$B,'Data Selection'!$L$3,'NP Pop'!$A:$A,'Data Selection'!$N26))</f>
        <v>#N/A</v>
      </c>
      <c r="P26" s="21">
        <f>IF($K$2=1,SUMIFS('CA Pop'!D:D,'CA Pop'!$B:$B,'Data Selection'!$L$3,'CA Pop'!$A:$A,'Data Selection'!$N26))+IF($K$2=2,SUMIFS('HB Pop'!D:D,'HB Pop'!$B:$B,'Data Selection'!$L$3,'HB Pop'!$A:$A,'Data Selection'!$N26))+IF($K$2=3,SUMIFS('SDP Pop'!D:D,'SDP Pop'!$B:$B,'Data Selection'!$L$3,'SDP Pop'!$A:$A,'Data Selection'!$N26))+IF($K$2=4,SUMIFS('NP Pop'!D:D,'NP Pop'!$B:$B,'Data Selection'!$L$3,'NP Pop'!$A:$A,'Data Selection'!$N26))</f>
        <v>258098</v>
      </c>
      <c r="Q26" s="21">
        <f>IF($K$2=1,SUMIFS('CA Pop'!E:E,'CA Pop'!$B:$B,'Data Selection'!$L$3,'CA Pop'!$A:$A,'Data Selection'!$N26))+IF($K$2=2,SUMIFS('HB Pop'!E:E,'HB Pop'!$B:$B,'Data Selection'!$L$3,'HB Pop'!$A:$A,'Data Selection'!$N26))+IF($K$2=3,SUMIFS('SDP Pop'!E:E,'SDP Pop'!$B:$B,'Data Selection'!$L$3,'SDP Pop'!$A:$A,'Data Selection'!$N26))+IF($K$2=4,SUMIFS('NP Pop'!E:E,'NP Pop'!$B:$B,'Data Selection'!$L$3,'NP Pop'!$A:$A,'Data Selection'!$N26))</f>
        <v>247921</v>
      </c>
      <c r="R26" s="21">
        <f>IF($K$2=1,SUMIFS('CA Pop'!F:F,'CA Pop'!$B:$B,'Data Selection'!$L$3,'CA Pop'!$A:$A,'Data Selection'!$N26))+IF($K$2=2,SUMIFS('HB Pop'!F:F,'HB Pop'!$B:$B,'Data Selection'!$L$3,'HB Pop'!$A:$A,'Data Selection'!$N26))+IF($K$2=3,SUMIFS('SDP Pop'!F:F,'SDP Pop'!$B:$B,'Data Selection'!$L$3,'SDP Pop'!$A:$A,'Data Selection'!$N26))+IF($K$2=4,SUMIFS('NP Pop'!F:F,'NP Pop'!$B:$B,'Data Selection'!$L$3,'NP Pop'!$A:$A,'Data Selection'!$N26))</f>
        <v>248010</v>
      </c>
      <c r="T26" s="21">
        <v>2025</v>
      </c>
      <c r="U26" s="21" t="e">
        <f>IF($K$2=1,SUMIFS('CA Mig'!C:C,'CA Mig'!$B:$B,'Data Selection'!$L$3,'CA Mig'!$A:$A,'Data Selection'!$N26))+IF($K$2=2,SUMIFS('HB Mig'!C:C,'HB Mig'!$B:$B,'Data Selection'!$L$3,'HB Mig'!$A:$A,'Data Selection'!$N26))+IF($K$2=3,SUMIFS('SDP Mig'!C:C,'SDP Mig'!$B:$B,'Data Selection'!$L$3,'SDP Mig'!$A:$A,'Data Selection'!$N26))+IF($K$2=4,SUMIFS('NP Mig'!C:C,'NP Mig'!$B:$B,'Data Selection'!$L$3,'NP Mig'!$A:$A,'Data Selection'!$N26))</f>
        <v>#N/A</v>
      </c>
      <c r="V26" s="21">
        <f t="shared" si="2"/>
        <v>1750</v>
      </c>
      <c r="W26" s="21">
        <f>IF($K$2=1,SUMIFS('CA Mig'!E:E,'CA Mig'!$B:$B,'Data Selection'!$L$3,'CA Mig'!$A:$A,'Data Selection'!$N26))+IF($K$2=2,SUMIFS('HB Mig'!E:E,'HB Mig'!$B:$B,'Data Selection'!$L$3,'HB Mig'!$A:$A,'Data Selection'!$N26))+IF($K$2=3,SUMIFS('SDP Mig'!E:E,'SDP Mig'!$B:$B,'Data Selection'!$L$3,'SDP Mig'!$A:$A,'Data Selection'!$N26))+IF($K$2=4,SUMIFS('NP Mig'!E:E,'NP Mig'!$B:$B,'Data Selection'!$L$3,'NP Mig'!$A:$A,'Data Selection'!$N26))</f>
        <v>881</v>
      </c>
      <c r="X26" s="21">
        <f>IF($K$2=1,SUMIFS('CA Mig'!F:F,'CA Mig'!$B:$B,'Data Selection'!$L$3,'CA Mig'!$A:$A,'Data Selection'!$N26))+IF($K$2=2,SUMIFS('HB Mig'!F:F,'HB Mig'!$B:$B,'Data Selection'!$L$3,'HB Mig'!$A:$A,'Data Selection'!$N26))+IF($K$2=3,SUMIFS('SDP Mig'!F:F,'SDP Mig'!$B:$B,'Data Selection'!$L$3,'SDP Mig'!$A:$A,'Data Selection'!$N26))+IF($K$2=4,SUMIFS('NP Mig'!F:F,'NP Mig'!$B:$B,'Data Selection'!$L$3,'NP Mig'!$A:$A,'Data Selection'!$N26))</f>
        <v>759</v>
      </c>
    </row>
    <row r="27" spans="1:24" x14ac:dyDescent="0.3">
      <c r="A27" s="21">
        <v>26</v>
      </c>
      <c r="B27" s="21" t="str">
        <f t="shared" si="1"/>
        <v>Scottish Borders</v>
      </c>
      <c r="D27" s="23" t="s">
        <v>28</v>
      </c>
      <c r="E27" s="21" t="str">
        <f>""</f>
        <v/>
      </c>
      <c r="F27" s="21" t="str">
        <f>""</f>
        <v/>
      </c>
      <c r="G27" s="21" t="str">
        <f>""</f>
        <v/>
      </c>
      <c r="N27" s="21">
        <v>2026</v>
      </c>
      <c r="O27" s="21" t="e">
        <f>IF($K$2=1,SUMIFS('CA Pop'!C:C,'CA Pop'!$B:$B,'Data Selection'!$L$3,'CA Pop'!$A:$A,'Data Selection'!$N27))+IF($K$2=2,SUMIFS('HB Pop'!C:C,'HB Pop'!$B:$B,'Data Selection'!$L$3,'HB Pop'!$A:$A,'Data Selection'!$N27))+IF($K$2=3,SUMIFS('SDP Pop'!C:C,'SDP Pop'!$B:$B,'Data Selection'!$L$3,'SDP Pop'!$A:$A,'Data Selection'!$N27))+IF($K$2=4,SUMIFS('NP Pop'!C:C,'NP Pop'!$B:$B,'Data Selection'!$L$3,'NP Pop'!$A:$A,'Data Selection'!$N27))</f>
        <v>#N/A</v>
      </c>
      <c r="P27" s="21">
        <f>IF($K$2=1,SUMIFS('CA Pop'!D:D,'CA Pop'!$B:$B,'Data Selection'!$L$3,'CA Pop'!$A:$A,'Data Selection'!$N27))+IF($K$2=2,SUMIFS('HB Pop'!D:D,'HB Pop'!$B:$B,'Data Selection'!$L$3,'HB Pop'!$A:$A,'Data Selection'!$N27))+IF($K$2=3,SUMIFS('SDP Pop'!D:D,'SDP Pop'!$B:$B,'Data Selection'!$L$3,'SDP Pop'!$A:$A,'Data Selection'!$N27))+IF($K$2=4,SUMIFS('NP Pop'!D:D,'NP Pop'!$B:$B,'Data Selection'!$L$3,'NP Pop'!$A:$A,'Data Selection'!$N27))</f>
        <v>260801</v>
      </c>
      <c r="Q27" s="21">
        <f>IF($K$2=1,SUMIFS('CA Pop'!E:E,'CA Pop'!$B:$B,'Data Selection'!$L$3,'CA Pop'!$A:$A,'Data Selection'!$N27))+IF($K$2=2,SUMIFS('HB Pop'!E:E,'HB Pop'!$B:$B,'Data Selection'!$L$3,'HB Pop'!$A:$A,'Data Selection'!$N27))+IF($K$2=3,SUMIFS('SDP Pop'!E:E,'SDP Pop'!$B:$B,'Data Selection'!$L$3,'SDP Pop'!$A:$A,'Data Selection'!$N27))+IF($K$2=4,SUMIFS('NP Pop'!E:E,'NP Pop'!$B:$B,'Data Selection'!$L$3,'NP Pop'!$A:$A,'Data Selection'!$N27))</f>
        <v>249687</v>
      </c>
      <c r="R27" s="21">
        <f>IF($K$2=1,SUMIFS('CA Pop'!F:F,'CA Pop'!$B:$B,'Data Selection'!$L$3,'CA Pop'!$A:$A,'Data Selection'!$N27))+IF($K$2=2,SUMIFS('HB Pop'!F:F,'HB Pop'!$B:$B,'Data Selection'!$L$3,'HB Pop'!$A:$A,'Data Selection'!$N27))+IF($K$2=3,SUMIFS('SDP Pop'!F:F,'SDP Pop'!$B:$B,'Data Selection'!$L$3,'SDP Pop'!$A:$A,'Data Selection'!$N27))+IF($K$2=4,SUMIFS('NP Pop'!F:F,'NP Pop'!$B:$B,'Data Selection'!$L$3,'NP Pop'!$A:$A,'Data Selection'!$N27))</f>
        <v>249633</v>
      </c>
      <c r="T27" s="21">
        <v>2026</v>
      </c>
      <c r="U27" s="21" t="e">
        <f>IF($K$2=1,SUMIFS('CA Mig'!C:C,'CA Mig'!$B:$B,'Data Selection'!$L$3,'CA Mig'!$A:$A,'Data Selection'!$N27))+IF($K$2=2,SUMIFS('HB Mig'!C:C,'HB Mig'!$B:$B,'Data Selection'!$L$3,'HB Mig'!$A:$A,'Data Selection'!$N27))+IF($K$2=3,SUMIFS('SDP Mig'!C:C,'SDP Mig'!$B:$B,'Data Selection'!$L$3,'SDP Mig'!$A:$A,'Data Selection'!$N27))+IF($K$2=4,SUMIFS('NP Mig'!C:C,'NP Mig'!$B:$B,'Data Selection'!$L$3,'NP Mig'!$A:$A,'Data Selection'!$N27))</f>
        <v>#N/A</v>
      </c>
      <c r="V27" s="21">
        <f t="shared" si="2"/>
        <v>1750</v>
      </c>
      <c r="W27" s="21">
        <f>IF($K$2=1,SUMIFS('CA Mig'!E:E,'CA Mig'!$B:$B,'Data Selection'!$L$3,'CA Mig'!$A:$A,'Data Selection'!$N27))+IF($K$2=2,SUMIFS('HB Mig'!E:E,'HB Mig'!$B:$B,'Data Selection'!$L$3,'HB Mig'!$A:$A,'Data Selection'!$N27))+IF($K$2=3,SUMIFS('SDP Mig'!E:E,'SDP Mig'!$B:$B,'Data Selection'!$L$3,'SDP Mig'!$A:$A,'Data Selection'!$N27))+IF($K$2=4,SUMIFS('NP Mig'!E:E,'NP Mig'!$B:$B,'Data Selection'!$L$3,'NP Mig'!$A:$A,'Data Selection'!$N27))</f>
        <v>899</v>
      </c>
      <c r="X27" s="21">
        <f>IF($K$2=1,SUMIFS('CA Mig'!F:F,'CA Mig'!$B:$B,'Data Selection'!$L$3,'CA Mig'!$A:$A,'Data Selection'!$N27))+IF($K$2=2,SUMIFS('HB Mig'!F:F,'HB Mig'!$B:$B,'Data Selection'!$L$3,'HB Mig'!$A:$A,'Data Selection'!$N27))+IF($K$2=3,SUMIFS('SDP Mig'!F:F,'SDP Mig'!$B:$B,'Data Selection'!$L$3,'SDP Mig'!$A:$A,'Data Selection'!$N27))+IF($K$2=4,SUMIFS('NP Mig'!F:F,'NP Mig'!$B:$B,'Data Selection'!$L$3,'NP Mig'!$A:$A,'Data Selection'!$N27))</f>
        <v>775</v>
      </c>
    </row>
    <row r="28" spans="1:24" x14ac:dyDescent="0.3">
      <c r="A28" s="21">
        <v>27</v>
      </c>
      <c r="B28" s="21" t="str">
        <f t="shared" si="1"/>
        <v>Shetland Islands</v>
      </c>
      <c r="D28" s="23" t="s">
        <v>29</v>
      </c>
      <c r="E28" s="21" t="str">
        <f>""</f>
        <v/>
      </c>
      <c r="F28" s="21" t="str">
        <f>""</f>
        <v/>
      </c>
      <c r="G28" s="21" t="str">
        <f>""</f>
        <v/>
      </c>
      <c r="N28" s="21">
        <v>2027</v>
      </c>
      <c r="O28" s="21" t="e">
        <f>IF($K$2=1,SUMIFS('CA Pop'!C:C,'CA Pop'!$B:$B,'Data Selection'!$L$3,'CA Pop'!$A:$A,'Data Selection'!$N28))+IF($K$2=2,SUMIFS('HB Pop'!C:C,'HB Pop'!$B:$B,'Data Selection'!$L$3,'HB Pop'!$A:$A,'Data Selection'!$N28))+IF($K$2=3,SUMIFS('SDP Pop'!C:C,'SDP Pop'!$B:$B,'Data Selection'!$L$3,'SDP Pop'!$A:$A,'Data Selection'!$N28))+IF($K$2=4,SUMIFS('NP Pop'!C:C,'NP Pop'!$B:$B,'Data Selection'!$L$3,'NP Pop'!$A:$A,'Data Selection'!$N28))</f>
        <v>#N/A</v>
      </c>
      <c r="P28" s="21">
        <f>IF($K$2=1,SUMIFS('CA Pop'!D:D,'CA Pop'!$B:$B,'Data Selection'!$L$3,'CA Pop'!$A:$A,'Data Selection'!$N28))+IF($K$2=2,SUMIFS('HB Pop'!D:D,'HB Pop'!$B:$B,'Data Selection'!$L$3,'HB Pop'!$A:$A,'Data Selection'!$N28))+IF($K$2=3,SUMIFS('SDP Pop'!D:D,'SDP Pop'!$B:$B,'Data Selection'!$L$3,'SDP Pop'!$A:$A,'Data Selection'!$N28))+IF($K$2=4,SUMIFS('NP Pop'!D:D,'NP Pop'!$B:$B,'Data Selection'!$L$3,'NP Pop'!$A:$A,'Data Selection'!$N28))</f>
        <v>263477</v>
      </c>
      <c r="Q28" s="21">
        <f>IF($K$2=1,SUMIFS('CA Pop'!E:E,'CA Pop'!$B:$B,'Data Selection'!$L$3,'CA Pop'!$A:$A,'Data Selection'!$N28))+IF($K$2=2,SUMIFS('HB Pop'!E:E,'HB Pop'!$B:$B,'Data Selection'!$L$3,'HB Pop'!$A:$A,'Data Selection'!$N28))+IF($K$2=3,SUMIFS('SDP Pop'!E:E,'SDP Pop'!$B:$B,'Data Selection'!$L$3,'SDP Pop'!$A:$A,'Data Selection'!$N28))+IF($K$2=4,SUMIFS('NP Pop'!E:E,'NP Pop'!$B:$B,'Data Selection'!$L$3,'NP Pop'!$A:$A,'Data Selection'!$N28))</f>
        <v>251431</v>
      </c>
      <c r="R28" s="21">
        <f>IF($K$2=1,SUMIFS('CA Pop'!F:F,'CA Pop'!$B:$B,'Data Selection'!$L$3,'CA Pop'!$A:$A,'Data Selection'!$N28))+IF($K$2=2,SUMIFS('HB Pop'!F:F,'HB Pop'!$B:$B,'Data Selection'!$L$3,'HB Pop'!$A:$A,'Data Selection'!$N28))+IF($K$2=3,SUMIFS('SDP Pop'!F:F,'SDP Pop'!$B:$B,'Data Selection'!$L$3,'SDP Pop'!$A:$A,'Data Selection'!$N28))+IF($K$2=4,SUMIFS('NP Pop'!F:F,'NP Pop'!$B:$B,'Data Selection'!$L$3,'NP Pop'!$A:$A,'Data Selection'!$N28))</f>
        <v>251231</v>
      </c>
      <c r="T28" s="21">
        <v>2027</v>
      </c>
      <c r="U28" s="21" t="e">
        <f>IF($K$2=1,SUMIFS('CA Mig'!C:C,'CA Mig'!$B:$B,'Data Selection'!$L$3,'CA Mig'!$A:$A,'Data Selection'!$N28))+IF($K$2=2,SUMIFS('HB Mig'!C:C,'HB Mig'!$B:$B,'Data Selection'!$L$3,'HB Mig'!$A:$A,'Data Selection'!$N28))+IF($K$2=3,SUMIFS('SDP Mig'!C:C,'SDP Mig'!$B:$B,'Data Selection'!$L$3,'SDP Mig'!$A:$A,'Data Selection'!$N28))+IF($K$2=4,SUMIFS('NP Mig'!C:C,'NP Mig'!$B:$B,'Data Selection'!$L$3,'NP Mig'!$A:$A,'Data Selection'!$N28))</f>
        <v>#N/A</v>
      </c>
      <c r="V28" s="21">
        <f t="shared" si="2"/>
        <v>1750</v>
      </c>
      <c r="W28" s="21">
        <f>IF($K$2=1,SUMIFS('CA Mig'!E:E,'CA Mig'!$B:$B,'Data Selection'!$L$3,'CA Mig'!$A:$A,'Data Selection'!$N28))+IF($K$2=2,SUMIFS('HB Mig'!E:E,'HB Mig'!$B:$B,'Data Selection'!$L$3,'HB Mig'!$A:$A,'Data Selection'!$N28))+IF($K$2=3,SUMIFS('SDP Mig'!E:E,'SDP Mig'!$B:$B,'Data Selection'!$L$3,'SDP Mig'!$A:$A,'Data Selection'!$N28))+IF($K$2=4,SUMIFS('NP Mig'!E:E,'NP Mig'!$B:$B,'Data Selection'!$L$3,'NP Mig'!$A:$A,'Data Selection'!$N28))</f>
        <v>899</v>
      </c>
      <c r="X28" s="21">
        <f>IF($K$2=1,SUMIFS('CA Mig'!F:F,'CA Mig'!$B:$B,'Data Selection'!$L$3,'CA Mig'!$A:$A,'Data Selection'!$N28))+IF($K$2=2,SUMIFS('HB Mig'!F:F,'HB Mig'!$B:$B,'Data Selection'!$L$3,'HB Mig'!$A:$A,'Data Selection'!$N28))+IF($K$2=3,SUMIFS('SDP Mig'!F:F,'SDP Mig'!$B:$B,'Data Selection'!$L$3,'SDP Mig'!$A:$A,'Data Selection'!$N28))+IF($K$2=4,SUMIFS('NP Mig'!F:F,'NP Mig'!$B:$B,'Data Selection'!$L$3,'NP Mig'!$A:$A,'Data Selection'!$N28))</f>
        <v>791</v>
      </c>
    </row>
    <row r="29" spans="1:24" x14ac:dyDescent="0.3">
      <c r="A29" s="21">
        <v>28</v>
      </c>
      <c r="B29" s="21" t="str">
        <f t="shared" si="1"/>
        <v>South Ayrshire</v>
      </c>
      <c r="D29" s="23" t="s">
        <v>30</v>
      </c>
      <c r="E29" s="21" t="str">
        <f>""</f>
        <v/>
      </c>
      <c r="F29" s="21" t="str">
        <f>""</f>
        <v/>
      </c>
      <c r="G29" s="21" t="str">
        <f>""</f>
        <v/>
      </c>
      <c r="N29" s="21">
        <v>2028</v>
      </c>
      <c r="O29" s="21" t="e">
        <f>IF($K$2=1,SUMIFS('CA Pop'!C:C,'CA Pop'!$B:$B,'Data Selection'!$L$3,'CA Pop'!$A:$A,'Data Selection'!$N29))+IF($K$2=2,SUMIFS('HB Pop'!C:C,'HB Pop'!$B:$B,'Data Selection'!$L$3,'HB Pop'!$A:$A,'Data Selection'!$N29))+IF($K$2=3,SUMIFS('SDP Pop'!C:C,'SDP Pop'!$B:$B,'Data Selection'!$L$3,'SDP Pop'!$A:$A,'Data Selection'!$N29))+IF($K$2=4,SUMIFS('NP Pop'!C:C,'NP Pop'!$B:$B,'Data Selection'!$L$3,'NP Pop'!$A:$A,'Data Selection'!$N29))</f>
        <v>#N/A</v>
      </c>
      <c r="P29" s="21">
        <f>IF($K$2=1,SUMIFS('CA Pop'!D:D,'CA Pop'!$B:$B,'Data Selection'!$L$3,'CA Pop'!$A:$A,'Data Selection'!$N29))+IF($K$2=2,SUMIFS('HB Pop'!D:D,'HB Pop'!$B:$B,'Data Selection'!$L$3,'HB Pop'!$A:$A,'Data Selection'!$N29))+IF($K$2=3,SUMIFS('SDP Pop'!D:D,'SDP Pop'!$B:$B,'Data Selection'!$L$3,'SDP Pop'!$A:$A,'Data Selection'!$N29))+IF($K$2=4,SUMIFS('NP Pop'!D:D,'NP Pop'!$B:$B,'Data Selection'!$L$3,'NP Pop'!$A:$A,'Data Selection'!$N29))</f>
        <v>266115</v>
      </c>
      <c r="Q29" s="21">
        <f>IF($K$2=1,SUMIFS('CA Pop'!E:E,'CA Pop'!$B:$B,'Data Selection'!$L$3,'CA Pop'!$A:$A,'Data Selection'!$N29))+IF($K$2=2,SUMIFS('HB Pop'!E:E,'HB Pop'!$B:$B,'Data Selection'!$L$3,'HB Pop'!$A:$A,'Data Selection'!$N29))+IF($K$2=3,SUMIFS('SDP Pop'!E:E,'SDP Pop'!$B:$B,'Data Selection'!$L$3,'SDP Pop'!$A:$A,'Data Selection'!$N29))+IF($K$2=4,SUMIFS('NP Pop'!E:E,'NP Pop'!$B:$B,'Data Selection'!$L$3,'NP Pop'!$A:$A,'Data Selection'!$N29))</f>
        <v>253156</v>
      </c>
      <c r="R29" s="21">
        <f>IF($K$2=1,SUMIFS('CA Pop'!F:F,'CA Pop'!$B:$B,'Data Selection'!$L$3,'CA Pop'!$A:$A,'Data Selection'!$N29))+IF($K$2=2,SUMIFS('HB Pop'!F:F,'HB Pop'!$B:$B,'Data Selection'!$L$3,'HB Pop'!$A:$A,'Data Selection'!$N29))+IF($K$2=3,SUMIFS('SDP Pop'!F:F,'SDP Pop'!$B:$B,'Data Selection'!$L$3,'SDP Pop'!$A:$A,'Data Selection'!$N29))+IF($K$2=4,SUMIFS('NP Pop'!F:F,'NP Pop'!$B:$B,'Data Selection'!$L$3,'NP Pop'!$A:$A,'Data Selection'!$N29))</f>
        <v>252800</v>
      </c>
      <c r="T29" s="21">
        <v>2028</v>
      </c>
      <c r="U29" s="21" t="e">
        <f>IF($K$2=1,SUMIFS('CA Mig'!C:C,'CA Mig'!$B:$B,'Data Selection'!$L$3,'CA Mig'!$A:$A,'Data Selection'!$N29))+IF($K$2=2,SUMIFS('HB Mig'!C:C,'HB Mig'!$B:$B,'Data Selection'!$L$3,'HB Mig'!$A:$A,'Data Selection'!$N29))+IF($K$2=3,SUMIFS('SDP Mig'!C:C,'SDP Mig'!$B:$B,'Data Selection'!$L$3,'SDP Mig'!$A:$A,'Data Selection'!$N29))+IF($K$2=4,SUMIFS('NP Mig'!C:C,'NP Mig'!$B:$B,'Data Selection'!$L$3,'NP Mig'!$A:$A,'Data Selection'!$N29))</f>
        <v>#N/A</v>
      </c>
      <c r="V29" s="21">
        <f t="shared" si="2"/>
        <v>1750</v>
      </c>
      <c r="W29" s="21">
        <f>IF($K$2=1,SUMIFS('CA Mig'!E:E,'CA Mig'!$B:$B,'Data Selection'!$L$3,'CA Mig'!$A:$A,'Data Selection'!$N29))+IF($K$2=2,SUMIFS('HB Mig'!E:E,'HB Mig'!$B:$B,'Data Selection'!$L$3,'HB Mig'!$A:$A,'Data Selection'!$N29))+IF($K$2=3,SUMIFS('SDP Mig'!E:E,'SDP Mig'!$B:$B,'Data Selection'!$L$3,'SDP Mig'!$A:$A,'Data Selection'!$N29))+IF($K$2=4,SUMIFS('NP Mig'!E:E,'NP Mig'!$B:$B,'Data Selection'!$L$3,'NP Mig'!$A:$A,'Data Selection'!$N29))</f>
        <v>897</v>
      </c>
      <c r="X29" s="21">
        <f>IF($K$2=1,SUMIFS('CA Mig'!F:F,'CA Mig'!$B:$B,'Data Selection'!$L$3,'CA Mig'!$A:$A,'Data Selection'!$N29))+IF($K$2=2,SUMIFS('HB Mig'!F:F,'HB Mig'!$B:$B,'Data Selection'!$L$3,'HB Mig'!$A:$A,'Data Selection'!$N29))+IF($K$2=3,SUMIFS('SDP Mig'!F:F,'SDP Mig'!$B:$B,'Data Selection'!$L$3,'SDP Mig'!$A:$A,'Data Selection'!$N29))+IF($K$2=4,SUMIFS('NP Mig'!F:F,'NP Mig'!$B:$B,'Data Selection'!$L$3,'NP Mig'!$A:$A,'Data Selection'!$N29))</f>
        <v>791</v>
      </c>
    </row>
    <row r="30" spans="1:24" x14ac:dyDescent="0.3">
      <c r="A30" s="21">
        <v>29</v>
      </c>
      <c r="B30" s="21" t="str">
        <f t="shared" si="1"/>
        <v>South Lanarkshire</v>
      </c>
      <c r="D30" s="23" t="s">
        <v>31</v>
      </c>
      <c r="E30" s="21" t="str">
        <f>""</f>
        <v/>
      </c>
      <c r="F30" s="21" t="str">
        <f>""</f>
        <v/>
      </c>
      <c r="G30" s="21" t="str">
        <f>""</f>
        <v/>
      </c>
      <c r="N30" s="21">
        <v>2029</v>
      </c>
      <c r="O30" s="21" t="e">
        <f>IF($K$2=1,SUMIFS('CA Pop'!C:C,'CA Pop'!$B:$B,'Data Selection'!$L$3,'CA Pop'!$A:$A,'Data Selection'!$N30))+IF($K$2=2,SUMIFS('HB Pop'!C:C,'HB Pop'!$B:$B,'Data Selection'!$L$3,'HB Pop'!$A:$A,'Data Selection'!$N30))+IF($K$2=3,SUMIFS('SDP Pop'!C:C,'SDP Pop'!$B:$B,'Data Selection'!$L$3,'SDP Pop'!$A:$A,'Data Selection'!$N30))+IF($K$2=4,SUMIFS('NP Pop'!C:C,'NP Pop'!$B:$B,'Data Selection'!$L$3,'NP Pop'!$A:$A,'Data Selection'!$N30))</f>
        <v>#N/A</v>
      </c>
      <c r="P30" s="21">
        <f>IF($K$2=1,SUMIFS('CA Pop'!D:D,'CA Pop'!$B:$B,'Data Selection'!$L$3,'CA Pop'!$A:$A,'Data Selection'!$N30))+IF($K$2=2,SUMIFS('HB Pop'!D:D,'HB Pop'!$B:$B,'Data Selection'!$L$3,'HB Pop'!$A:$A,'Data Selection'!$N30))+IF($K$2=3,SUMIFS('SDP Pop'!D:D,'SDP Pop'!$B:$B,'Data Selection'!$L$3,'SDP Pop'!$A:$A,'Data Selection'!$N30))+IF($K$2=4,SUMIFS('NP Pop'!D:D,'NP Pop'!$B:$B,'Data Selection'!$L$3,'NP Pop'!$A:$A,'Data Selection'!$N30))</f>
        <v>268723</v>
      </c>
      <c r="Q30" s="21">
        <f>IF($K$2=1,SUMIFS('CA Pop'!E:E,'CA Pop'!$B:$B,'Data Selection'!$L$3,'CA Pop'!$A:$A,'Data Selection'!$N30))+IF($K$2=2,SUMIFS('HB Pop'!E:E,'HB Pop'!$B:$B,'Data Selection'!$L$3,'HB Pop'!$A:$A,'Data Selection'!$N30))+IF($K$2=3,SUMIFS('SDP Pop'!E:E,'SDP Pop'!$B:$B,'Data Selection'!$L$3,'SDP Pop'!$A:$A,'Data Selection'!$N30))+IF($K$2=4,SUMIFS('NP Pop'!E:E,'NP Pop'!$B:$B,'Data Selection'!$L$3,'NP Pop'!$A:$A,'Data Selection'!$N30))</f>
        <v>254859</v>
      </c>
      <c r="R30" s="21">
        <f>IF($K$2=1,SUMIFS('CA Pop'!F:F,'CA Pop'!$B:$B,'Data Selection'!$L$3,'CA Pop'!$A:$A,'Data Selection'!$N30))+IF($K$2=2,SUMIFS('HB Pop'!F:F,'HB Pop'!$B:$B,'Data Selection'!$L$3,'HB Pop'!$A:$A,'Data Selection'!$N30))+IF($K$2=3,SUMIFS('SDP Pop'!F:F,'SDP Pop'!$B:$B,'Data Selection'!$L$3,'SDP Pop'!$A:$A,'Data Selection'!$N30))+IF($K$2=4,SUMIFS('NP Pop'!F:F,'NP Pop'!$B:$B,'Data Selection'!$L$3,'NP Pop'!$A:$A,'Data Selection'!$N30))</f>
        <v>254357</v>
      </c>
      <c r="T30" s="21">
        <v>2029</v>
      </c>
      <c r="U30" s="21" t="e">
        <f>IF($K$2=1,SUMIFS('CA Mig'!C:C,'CA Mig'!$B:$B,'Data Selection'!$L$3,'CA Mig'!$A:$A,'Data Selection'!$N30))+IF($K$2=2,SUMIFS('HB Mig'!C:C,'HB Mig'!$B:$B,'Data Selection'!$L$3,'HB Mig'!$A:$A,'Data Selection'!$N30))+IF($K$2=3,SUMIFS('SDP Mig'!C:C,'SDP Mig'!$B:$B,'Data Selection'!$L$3,'SDP Mig'!$A:$A,'Data Selection'!$N30))+IF($K$2=4,SUMIFS('NP Mig'!C:C,'NP Mig'!$B:$B,'Data Selection'!$L$3,'NP Mig'!$A:$A,'Data Selection'!$N30))</f>
        <v>#N/A</v>
      </c>
      <c r="V30" s="21">
        <f t="shared" si="2"/>
        <v>1750</v>
      </c>
      <c r="W30" s="21">
        <f>IF($K$2=1,SUMIFS('CA Mig'!E:E,'CA Mig'!$B:$B,'Data Selection'!$L$3,'CA Mig'!$A:$A,'Data Selection'!$N30))+IF($K$2=2,SUMIFS('HB Mig'!E:E,'HB Mig'!$B:$B,'Data Selection'!$L$3,'HB Mig'!$A:$A,'Data Selection'!$N30))+IF($K$2=3,SUMIFS('SDP Mig'!E:E,'SDP Mig'!$B:$B,'Data Selection'!$L$3,'SDP Mig'!$A:$A,'Data Selection'!$N30))+IF($K$2=4,SUMIFS('NP Mig'!E:E,'NP Mig'!$B:$B,'Data Selection'!$L$3,'NP Mig'!$A:$A,'Data Selection'!$N30))</f>
        <v>901</v>
      </c>
      <c r="X30" s="21">
        <f>IF($K$2=1,SUMIFS('CA Mig'!F:F,'CA Mig'!$B:$B,'Data Selection'!$L$3,'CA Mig'!$A:$A,'Data Selection'!$N30))+IF($K$2=2,SUMIFS('HB Mig'!F:F,'HB Mig'!$B:$B,'Data Selection'!$L$3,'HB Mig'!$A:$A,'Data Selection'!$N30))+IF($K$2=3,SUMIFS('SDP Mig'!F:F,'SDP Mig'!$B:$B,'Data Selection'!$L$3,'SDP Mig'!$A:$A,'Data Selection'!$N30))+IF($K$2=4,SUMIFS('NP Mig'!F:F,'NP Mig'!$B:$B,'Data Selection'!$L$3,'NP Mig'!$A:$A,'Data Selection'!$N30))</f>
        <v>817</v>
      </c>
    </row>
    <row r="31" spans="1:24" x14ac:dyDescent="0.3">
      <c r="A31" s="21">
        <v>30</v>
      </c>
      <c r="B31" s="21" t="str">
        <f t="shared" si="1"/>
        <v>Stirling</v>
      </c>
      <c r="D31" s="23" t="s">
        <v>32</v>
      </c>
      <c r="E31" s="21" t="str">
        <f>""</f>
        <v/>
      </c>
      <c r="F31" s="21" t="str">
        <f>""</f>
        <v/>
      </c>
      <c r="G31" s="21" t="str">
        <f>""</f>
        <v/>
      </c>
      <c r="N31" s="21">
        <v>2030</v>
      </c>
      <c r="O31" s="21" t="e">
        <f>IF($K$2=1,SUMIFS('CA Pop'!C:C,'CA Pop'!$B:$B,'Data Selection'!$L$3,'CA Pop'!$A:$A,'Data Selection'!$N31))+IF($K$2=2,SUMIFS('HB Pop'!C:C,'HB Pop'!$B:$B,'Data Selection'!$L$3,'HB Pop'!$A:$A,'Data Selection'!$N31))+IF($K$2=3,SUMIFS('SDP Pop'!C:C,'SDP Pop'!$B:$B,'Data Selection'!$L$3,'SDP Pop'!$A:$A,'Data Selection'!$N31))+IF($K$2=4,SUMIFS('NP Pop'!C:C,'NP Pop'!$B:$B,'Data Selection'!$L$3,'NP Pop'!$A:$A,'Data Selection'!$N31))</f>
        <v>#N/A</v>
      </c>
      <c r="P31" s="21">
        <f>IF($K$2=1,SUMIFS('CA Pop'!D:D,'CA Pop'!$B:$B,'Data Selection'!$L$3,'CA Pop'!$A:$A,'Data Selection'!$N31))+IF($K$2=2,SUMIFS('HB Pop'!D:D,'HB Pop'!$B:$B,'Data Selection'!$L$3,'HB Pop'!$A:$A,'Data Selection'!$N31))+IF($K$2=3,SUMIFS('SDP Pop'!D:D,'SDP Pop'!$B:$B,'Data Selection'!$L$3,'SDP Pop'!$A:$A,'Data Selection'!$N31))+IF($K$2=4,SUMIFS('NP Pop'!D:D,'NP Pop'!$B:$B,'Data Selection'!$L$3,'NP Pop'!$A:$A,'Data Selection'!$N31))</f>
        <v>271302</v>
      </c>
      <c r="Q31" s="21">
        <f>IF($K$2=1,SUMIFS('CA Pop'!E:E,'CA Pop'!$B:$B,'Data Selection'!$L$3,'CA Pop'!$A:$A,'Data Selection'!$N31))+IF($K$2=2,SUMIFS('HB Pop'!E:E,'HB Pop'!$B:$B,'Data Selection'!$L$3,'HB Pop'!$A:$A,'Data Selection'!$N31))+IF($K$2=3,SUMIFS('SDP Pop'!E:E,'SDP Pop'!$B:$B,'Data Selection'!$L$3,'SDP Pop'!$A:$A,'Data Selection'!$N31))+IF($K$2=4,SUMIFS('NP Pop'!E:E,'NP Pop'!$B:$B,'Data Selection'!$L$3,'NP Pop'!$A:$A,'Data Selection'!$N31))</f>
        <v>256516</v>
      </c>
      <c r="R31" s="21">
        <f>IF($K$2=1,SUMIFS('CA Pop'!F:F,'CA Pop'!$B:$B,'Data Selection'!$L$3,'CA Pop'!$A:$A,'Data Selection'!$N31))+IF($K$2=2,SUMIFS('HB Pop'!F:F,'HB Pop'!$B:$B,'Data Selection'!$L$3,'HB Pop'!$A:$A,'Data Selection'!$N31))+IF($K$2=3,SUMIFS('SDP Pop'!F:F,'SDP Pop'!$B:$B,'Data Selection'!$L$3,'SDP Pop'!$A:$A,'Data Selection'!$N31))+IF($K$2=4,SUMIFS('NP Pop'!F:F,'NP Pop'!$B:$B,'Data Selection'!$L$3,'NP Pop'!$A:$A,'Data Selection'!$N31))</f>
        <v>255872</v>
      </c>
      <c r="T31" s="21">
        <v>2030</v>
      </c>
      <c r="U31" s="21" t="e">
        <f>IF($K$2=1,SUMIFS('CA Mig'!C:C,'CA Mig'!$B:$B,'Data Selection'!$L$3,'CA Mig'!$A:$A,'Data Selection'!$N31))+IF($K$2=2,SUMIFS('HB Mig'!C:C,'HB Mig'!$B:$B,'Data Selection'!$L$3,'HB Mig'!$A:$A,'Data Selection'!$N31))+IF($K$2=3,SUMIFS('SDP Mig'!C:C,'SDP Mig'!$B:$B,'Data Selection'!$L$3,'SDP Mig'!$A:$A,'Data Selection'!$N31))+IF($K$2=4,SUMIFS('NP Mig'!C:C,'NP Mig'!$B:$B,'Data Selection'!$L$3,'NP Mig'!$A:$A,'Data Selection'!$N31))</f>
        <v>#N/A</v>
      </c>
      <c r="V31" s="21">
        <f t="shared" si="2"/>
        <v>1750</v>
      </c>
      <c r="W31" s="21">
        <f>IF($K$2=1,SUMIFS('CA Mig'!E:E,'CA Mig'!$B:$B,'Data Selection'!$L$3,'CA Mig'!$A:$A,'Data Selection'!$N31))+IF($K$2=2,SUMIFS('HB Mig'!E:E,'HB Mig'!$B:$B,'Data Selection'!$L$3,'HB Mig'!$A:$A,'Data Selection'!$N31))+IF($K$2=3,SUMIFS('SDP Mig'!E:E,'SDP Mig'!$B:$B,'Data Selection'!$L$3,'SDP Mig'!$A:$A,'Data Selection'!$N31))+IF($K$2=4,SUMIFS('NP Mig'!E:E,'NP Mig'!$B:$B,'Data Selection'!$L$3,'NP Mig'!$A:$A,'Data Selection'!$N31))</f>
        <v>882</v>
      </c>
      <c r="X31" s="21">
        <f>IF($K$2=1,SUMIFS('CA Mig'!F:F,'CA Mig'!$B:$B,'Data Selection'!$L$3,'CA Mig'!$A:$A,'Data Selection'!$N31))+IF($K$2=2,SUMIFS('HB Mig'!F:F,'HB Mig'!$B:$B,'Data Selection'!$L$3,'HB Mig'!$A:$A,'Data Selection'!$N31))+IF($K$2=3,SUMIFS('SDP Mig'!F:F,'SDP Mig'!$B:$B,'Data Selection'!$L$3,'SDP Mig'!$A:$A,'Data Selection'!$N31))+IF($K$2=4,SUMIFS('NP Mig'!F:F,'NP Mig'!$B:$B,'Data Selection'!$L$3,'NP Mig'!$A:$A,'Data Selection'!$N31))</f>
        <v>814</v>
      </c>
    </row>
    <row r="32" spans="1:24" x14ac:dyDescent="0.3">
      <c r="A32" s="21">
        <v>31</v>
      </c>
      <c r="B32" s="21" t="str">
        <f t="shared" si="1"/>
        <v>West Dunbartonshire</v>
      </c>
      <c r="D32" s="23" t="s">
        <v>33</v>
      </c>
      <c r="E32" s="21" t="str">
        <f>""</f>
        <v/>
      </c>
      <c r="F32" s="21" t="str">
        <f>""</f>
        <v/>
      </c>
      <c r="G32" s="21" t="str">
        <f>""</f>
        <v/>
      </c>
      <c r="N32" s="21">
        <v>2031</v>
      </c>
      <c r="O32" s="21" t="e">
        <f>IF($K$2=1,SUMIFS('CA Pop'!C:C,'CA Pop'!$B:$B,'Data Selection'!$L$3,'CA Pop'!$A:$A,'Data Selection'!$N32))+IF($K$2=2,SUMIFS('HB Pop'!C:C,'HB Pop'!$B:$B,'Data Selection'!$L$3,'HB Pop'!$A:$A,'Data Selection'!$N32))+IF($K$2=3,SUMIFS('SDP Pop'!C:C,'SDP Pop'!$B:$B,'Data Selection'!$L$3,'SDP Pop'!$A:$A,'Data Selection'!$N32))+IF($K$2=4,SUMIFS('NP Pop'!C:C,'NP Pop'!$B:$B,'Data Selection'!$L$3,'NP Pop'!$A:$A,'Data Selection'!$N32))</f>
        <v>#N/A</v>
      </c>
      <c r="P32" s="21">
        <f>IF($K$2=1,SUMIFS('CA Pop'!D:D,'CA Pop'!$B:$B,'Data Selection'!$L$3,'CA Pop'!$A:$A,'Data Selection'!$N32))+IF($K$2=2,SUMIFS('HB Pop'!D:D,'HB Pop'!$B:$B,'Data Selection'!$L$3,'HB Pop'!$A:$A,'Data Selection'!$N32))+IF($K$2=3,SUMIFS('SDP Pop'!D:D,'SDP Pop'!$B:$B,'Data Selection'!$L$3,'SDP Pop'!$A:$A,'Data Selection'!$N32))+IF($K$2=4,SUMIFS('NP Pop'!D:D,'NP Pop'!$B:$B,'Data Selection'!$L$3,'NP Pop'!$A:$A,'Data Selection'!$N32))</f>
        <v>273863</v>
      </c>
      <c r="Q32" s="21">
        <f>IF($K$2=1,SUMIFS('CA Pop'!E:E,'CA Pop'!$B:$B,'Data Selection'!$L$3,'CA Pop'!$A:$A,'Data Selection'!$N32))+IF($K$2=2,SUMIFS('HB Pop'!E:E,'HB Pop'!$B:$B,'Data Selection'!$L$3,'HB Pop'!$A:$A,'Data Selection'!$N32))+IF($K$2=3,SUMIFS('SDP Pop'!E:E,'SDP Pop'!$B:$B,'Data Selection'!$L$3,'SDP Pop'!$A:$A,'Data Selection'!$N32))+IF($K$2=4,SUMIFS('NP Pop'!E:E,'NP Pop'!$B:$B,'Data Selection'!$L$3,'NP Pop'!$A:$A,'Data Selection'!$N32))</f>
        <v>258146</v>
      </c>
      <c r="R32" s="21">
        <f>IF($K$2=1,SUMIFS('CA Pop'!F:F,'CA Pop'!$B:$B,'Data Selection'!$L$3,'CA Pop'!$A:$A,'Data Selection'!$N32))+IF($K$2=2,SUMIFS('HB Pop'!F:F,'HB Pop'!$B:$B,'Data Selection'!$L$3,'HB Pop'!$A:$A,'Data Selection'!$N32))+IF($K$2=3,SUMIFS('SDP Pop'!F:F,'SDP Pop'!$B:$B,'Data Selection'!$L$3,'SDP Pop'!$A:$A,'Data Selection'!$N32))+IF($K$2=4,SUMIFS('NP Pop'!F:F,'NP Pop'!$B:$B,'Data Selection'!$L$3,'NP Pop'!$A:$A,'Data Selection'!$N32))</f>
        <v>257371</v>
      </c>
      <c r="T32" s="21">
        <v>2031</v>
      </c>
      <c r="U32" s="21" t="e">
        <f>IF($K$2=1,SUMIFS('CA Mig'!C:C,'CA Mig'!$B:$B,'Data Selection'!$L$3,'CA Mig'!$A:$A,'Data Selection'!$N32))+IF($K$2=2,SUMIFS('HB Mig'!C:C,'HB Mig'!$B:$B,'Data Selection'!$L$3,'HB Mig'!$A:$A,'Data Selection'!$N32))+IF($K$2=3,SUMIFS('SDP Mig'!C:C,'SDP Mig'!$B:$B,'Data Selection'!$L$3,'SDP Mig'!$A:$A,'Data Selection'!$N32))+IF($K$2=4,SUMIFS('NP Mig'!C:C,'NP Mig'!$B:$B,'Data Selection'!$L$3,'NP Mig'!$A:$A,'Data Selection'!$N32))</f>
        <v>#N/A</v>
      </c>
      <c r="V32" s="21">
        <f t="shared" si="2"/>
        <v>1750</v>
      </c>
      <c r="W32" s="21">
        <f>IF($K$2=1,SUMIFS('CA Mig'!E:E,'CA Mig'!$B:$B,'Data Selection'!$L$3,'CA Mig'!$A:$A,'Data Selection'!$N32))+IF($K$2=2,SUMIFS('HB Mig'!E:E,'HB Mig'!$B:$B,'Data Selection'!$L$3,'HB Mig'!$A:$A,'Data Selection'!$N32))+IF($K$2=3,SUMIFS('SDP Mig'!E:E,'SDP Mig'!$B:$B,'Data Selection'!$L$3,'SDP Mig'!$A:$A,'Data Selection'!$N32))+IF($K$2=4,SUMIFS('NP Mig'!E:E,'NP Mig'!$B:$B,'Data Selection'!$L$3,'NP Mig'!$A:$A,'Data Selection'!$N32))</f>
        <v>864</v>
      </c>
      <c r="X32" s="21">
        <f>IF($K$2=1,SUMIFS('CA Mig'!F:F,'CA Mig'!$B:$B,'Data Selection'!$L$3,'CA Mig'!$A:$A,'Data Selection'!$N32))+IF($K$2=2,SUMIFS('HB Mig'!F:F,'HB Mig'!$B:$B,'Data Selection'!$L$3,'HB Mig'!$A:$A,'Data Selection'!$N32))+IF($K$2=3,SUMIFS('SDP Mig'!F:F,'SDP Mig'!$B:$B,'Data Selection'!$L$3,'SDP Mig'!$A:$A,'Data Selection'!$N32))+IF($K$2=4,SUMIFS('NP Mig'!F:F,'NP Mig'!$B:$B,'Data Selection'!$L$3,'NP Mig'!$A:$A,'Data Selection'!$N32))</f>
        <v>818</v>
      </c>
    </row>
    <row r="33" spans="1:24" x14ac:dyDescent="0.3">
      <c r="A33" s="21">
        <v>32</v>
      </c>
      <c r="B33" s="21" t="str">
        <f t="shared" si="1"/>
        <v>West Lothian</v>
      </c>
      <c r="D33" s="23" t="s">
        <v>34</v>
      </c>
      <c r="E33" s="21" t="str">
        <f>""</f>
        <v/>
      </c>
      <c r="F33" s="21" t="str">
        <f>""</f>
        <v/>
      </c>
      <c r="G33" s="21" t="str">
        <f>""</f>
        <v/>
      </c>
      <c r="N33" s="21">
        <v>2032</v>
      </c>
      <c r="O33" s="21" t="e">
        <f>IF($K$2=1,SUMIFS('CA Pop'!C:C,'CA Pop'!$B:$B,'Data Selection'!$L$3,'CA Pop'!$A:$A,'Data Selection'!$N33))+IF($K$2=2,SUMIFS('HB Pop'!C:C,'HB Pop'!$B:$B,'Data Selection'!$L$3,'HB Pop'!$A:$A,'Data Selection'!$N33))+IF($K$2=3,SUMIFS('SDP Pop'!C:C,'SDP Pop'!$B:$B,'Data Selection'!$L$3,'SDP Pop'!$A:$A,'Data Selection'!$N33))+IF($K$2=4,SUMIFS('NP Pop'!C:C,'NP Pop'!$B:$B,'Data Selection'!$L$3,'NP Pop'!$A:$A,'Data Selection'!$N33))</f>
        <v>#N/A</v>
      </c>
      <c r="P33" s="21">
        <f>IF($K$2=1,SUMIFS('CA Pop'!D:D,'CA Pop'!$B:$B,'Data Selection'!$L$3,'CA Pop'!$A:$A,'Data Selection'!$N33))+IF($K$2=2,SUMIFS('HB Pop'!D:D,'HB Pop'!$B:$B,'Data Selection'!$L$3,'HB Pop'!$A:$A,'Data Selection'!$N33))+IF($K$2=3,SUMIFS('SDP Pop'!D:D,'SDP Pop'!$B:$B,'Data Selection'!$L$3,'SDP Pop'!$A:$A,'Data Selection'!$N33))+IF($K$2=4,SUMIFS('NP Pop'!D:D,'NP Pop'!$B:$B,'Data Selection'!$L$3,'NP Pop'!$A:$A,'Data Selection'!$N33))</f>
        <v>276397</v>
      </c>
      <c r="Q33" s="21">
        <f>IF($K$2=1,SUMIFS('CA Pop'!E:E,'CA Pop'!$B:$B,'Data Selection'!$L$3,'CA Pop'!$A:$A,'Data Selection'!$N33))+IF($K$2=2,SUMIFS('HB Pop'!E:E,'HB Pop'!$B:$B,'Data Selection'!$L$3,'HB Pop'!$A:$A,'Data Selection'!$N33))+IF($K$2=3,SUMIFS('SDP Pop'!E:E,'SDP Pop'!$B:$B,'Data Selection'!$L$3,'SDP Pop'!$A:$A,'Data Selection'!$N33))+IF($K$2=4,SUMIFS('NP Pop'!E:E,'NP Pop'!$B:$B,'Data Selection'!$L$3,'NP Pop'!$A:$A,'Data Selection'!$N33))</f>
        <v>259724</v>
      </c>
      <c r="R33" s="21">
        <f>IF($K$2=1,SUMIFS('CA Pop'!F:F,'CA Pop'!$B:$B,'Data Selection'!$L$3,'CA Pop'!$A:$A,'Data Selection'!$N33))+IF($K$2=2,SUMIFS('HB Pop'!F:F,'HB Pop'!$B:$B,'Data Selection'!$L$3,'HB Pop'!$A:$A,'Data Selection'!$N33))+IF($K$2=3,SUMIFS('SDP Pop'!F:F,'SDP Pop'!$B:$B,'Data Selection'!$L$3,'SDP Pop'!$A:$A,'Data Selection'!$N33))+IF($K$2=4,SUMIFS('NP Pop'!F:F,'NP Pop'!$B:$B,'Data Selection'!$L$3,'NP Pop'!$A:$A,'Data Selection'!$N33))</f>
        <v>258824</v>
      </c>
      <c r="T33" s="21">
        <v>2032</v>
      </c>
      <c r="U33" s="21" t="e">
        <f>IF($K$2=1,SUMIFS('CA Mig'!C:C,'CA Mig'!$B:$B,'Data Selection'!$L$3,'CA Mig'!$A:$A,'Data Selection'!$N33))+IF($K$2=2,SUMIFS('HB Mig'!C:C,'HB Mig'!$B:$B,'Data Selection'!$L$3,'HB Mig'!$A:$A,'Data Selection'!$N33))+IF($K$2=3,SUMIFS('SDP Mig'!C:C,'SDP Mig'!$B:$B,'Data Selection'!$L$3,'SDP Mig'!$A:$A,'Data Selection'!$N33))+IF($K$2=4,SUMIFS('NP Mig'!C:C,'NP Mig'!$B:$B,'Data Selection'!$L$3,'NP Mig'!$A:$A,'Data Selection'!$N33))</f>
        <v>#N/A</v>
      </c>
      <c r="V33" s="21">
        <f t="shared" si="2"/>
        <v>1750</v>
      </c>
      <c r="W33" s="21">
        <f>IF($K$2=1,SUMIFS('CA Mig'!E:E,'CA Mig'!$B:$B,'Data Selection'!$L$3,'CA Mig'!$A:$A,'Data Selection'!$N33))+IF($K$2=2,SUMIFS('HB Mig'!E:E,'HB Mig'!$B:$B,'Data Selection'!$L$3,'HB Mig'!$A:$A,'Data Selection'!$N33))+IF($K$2=3,SUMIFS('SDP Mig'!E:E,'SDP Mig'!$B:$B,'Data Selection'!$L$3,'SDP Mig'!$A:$A,'Data Selection'!$N33))+IF($K$2=4,SUMIFS('NP Mig'!E:E,'NP Mig'!$B:$B,'Data Selection'!$L$3,'NP Mig'!$A:$A,'Data Selection'!$N33))</f>
        <v>854</v>
      </c>
      <c r="X33" s="21">
        <f>IF($K$2=1,SUMIFS('CA Mig'!F:F,'CA Mig'!$B:$B,'Data Selection'!$L$3,'CA Mig'!$A:$A,'Data Selection'!$N33))+IF($K$2=2,SUMIFS('HB Mig'!F:F,'HB Mig'!$B:$B,'Data Selection'!$L$3,'HB Mig'!$A:$A,'Data Selection'!$N33))+IF($K$2=3,SUMIFS('SDP Mig'!F:F,'SDP Mig'!$B:$B,'Data Selection'!$L$3,'SDP Mig'!$A:$A,'Data Selection'!$N33))+IF($K$2=4,SUMIFS('NP Mig'!F:F,'NP Mig'!$B:$B,'Data Selection'!$L$3,'NP Mig'!$A:$A,'Data Selection'!$N33))</f>
        <v>819</v>
      </c>
    </row>
    <row r="34" spans="1:24" x14ac:dyDescent="0.3">
      <c r="N34" s="21">
        <v>2033</v>
      </c>
      <c r="O34" s="21" t="e">
        <f>IF($K$2=1,SUMIFS('CA Pop'!C:C,'CA Pop'!$B:$B,'Data Selection'!$L$3,'CA Pop'!$A:$A,'Data Selection'!$N34))+IF($K$2=2,SUMIFS('HB Pop'!C:C,'HB Pop'!$B:$B,'Data Selection'!$L$3,'HB Pop'!$A:$A,'Data Selection'!$N34))+IF($K$2=3,SUMIFS('SDP Pop'!C:C,'SDP Pop'!$B:$B,'Data Selection'!$L$3,'SDP Pop'!$A:$A,'Data Selection'!$N34))+IF($K$2=4,SUMIFS('NP Pop'!C:C,'NP Pop'!$B:$B,'Data Selection'!$L$3,'NP Pop'!$A:$A,'Data Selection'!$N34))</f>
        <v>#N/A</v>
      </c>
      <c r="P34" s="21">
        <f>IF($K$2=1,SUMIFS('CA Pop'!D:D,'CA Pop'!$B:$B,'Data Selection'!$L$3,'CA Pop'!$A:$A,'Data Selection'!$N34))+IF($K$2=2,SUMIFS('HB Pop'!D:D,'HB Pop'!$B:$B,'Data Selection'!$L$3,'HB Pop'!$A:$A,'Data Selection'!$N34))+IF($K$2=3,SUMIFS('SDP Pop'!D:D,'SDP Pop'!$B:$B,'Data Selection'!$L$3,'SDP Pop'!$A:$A,'Data Selection'!$N34))+IF($K$2=4,SUMIFS('NP Pop'!D:D,'NP Pop'!$B:$B,'Data Selection'!$L$3,'NP Pop'!$A:$A,'Data Selection'!$N34))</f>
        <v>278887</v>
      </c>
      <c r="Q34" s="21">
        <f>IF($K$2=1,SUMIFS('CA Pop'!E:E,'CA Pop'!$B:$B,'Data Selection'!$L$3,'CA Pop'!$A:$A,'Data Selection'!$N34))+IF($K$2=2,SUMIFS('HB Pop'!E:E,'HB Pop'!$B:$B,'Data Selection'!$L$3,'HB Pop'!$A:$A,'Data Selection'!$N34))+IF($K$2=3,SUMIFS('SDP Pop'!E:E,'SDP Pop'!$B:$B,'Data Selection'!$L$3,'SDP Pop'!$A:$A,'Data Selection'!$N34))+IF($K$2=4,SUMIFS('NP Pop'!E:E,'NP Pop'!$B:$B,'Data Selection'!$L$3,'NP Pop'!$A:$A,'Data Selection'!$N34))</f>
        <v>261291</v>
      </c>
      <c r="R34" s="21">
        <f>IF($K$2=1,SUMIFS('CA Pop'!F:F,'CA Pop'!$B:$B,'Data Selection'!$L$3,'CA Pop'!$A:$A,'Data Selection'!$N34))+IF($K$2=2,SUMIFS('HB Pop'!F:F,'HB Pop'!$B:$B,'Data Selection'!$L$3,'HB Pop'!$A:$A,'Data Selection'!$N34))+IF($K$2=3,SUMIFS('SDP Pop'!F:F,'SDP Pop'!$B:$B,'Data Selection'!$L$3,'SDP Pop'!$A:$A,'Data Selection'!$N34))+IF($K$2=4,SUMIFS('NP Pop'!F:F,'NP Pop'!$B:$B,'Data Selection'!$L$3,'NP Pop'!$A:$A,'Data Selection'!$N34))</f>
        <v>260283</v>
      </c>
      <c r="T34" s="21">
        <v>2033</v>
      </c>
      <c r="U34" s="21" t="e">
        <f>IF($K$2=1,SUMIFS('CA Mig'!C:C,'CA Mig'!$B:$B,'Data Selection'!$L$3,'CA Mig'!$A:$A,'Data Selection'!$N34))+IF($K$2=2,SUMIFS('HB Mig'!C:C,'HB Mig'!$B:$B,'Data Selection'!$L$3,'HB Mig'!$A:$A,'Data Selection'!$N34))+IF($K$2=3,SUMIFS('SDP Mig'!C:C,'SDP Mig'!$B:$B,'Data Selection'!$L$3,'SDP Mig'!$A:$A,'Data Selection'!$N34))+IF($K$2=4,SUMIFS('NP Mig'!C:C,'NP Mig'!$B:$B,'Data Selection'!$L$3,'NP Mig'!$A:$A,'Data Selection'!$N34))</f>
        <v>#N/A</v>
      </c>
      <c r="V34" s="21">
        <f t="shared" si="2"/>
        <v>1750</v>
      </c>
      <c r="W34" s="21">
        <f>IF($K$2=1,SUMIFS('CA Mig'!E:E,'CA Mig'!$B:$B,'Data Selection'!$L$3,'CA Mig'!$A:$A,'Data Selection'!$N34))+IF($K$2=2,SUMIFS('HB Mig'!E:E,'HB Mig'!$B:$B,'Data Selection'!$L$3,'HB Mig'!$A:$A,'Data Selection'!$N34))+IF($K$2=3,SUMIFS('SDP Mig'!E:E,'SDP Mig'!$B:$B,'Data Selection'!$L$3,'SDP Mig'!$A:$A,'Data Selection'!$N34))+IF($K$2=4,SUMIFS('NP Mig'!E:E,'NP Mig'!$B:$B,'Data Selection'!$L$3,'NP Mig'!$A:$A,'Data Selection'!$N34))</f>
        <v>853</v>
      </c>
      <c r="X34" s="21">
        <f>IF($K$2=1,SUMIFS('CA Mig'!F:F,'CA Mig'!$B:$B,'Data Selection'!$L$3,'CA Mig'!$A:$A,'Data Selection'!$N34))+IF($K$2=2,SUMIFS('HB Mig'!F:F,'HB Mig'!$B:$B,'Data Selection'!$L$3,'HB Mig'!$A:$A,'Data Selection'!$N34))+IF($K$2=3,SUMIFS('SDP Mig'!F:F,'SDP Mig'!$B:$B,'Data Selection'!$L$3,'SDP Mig'!$A:$A,'Data Selection'!$N34))+IF($K$2=4,SUMIFS('NP Mig'!F:F,'NP Mig'!$B:$B,'Data Selection'!$L$3,'NP Mig'!$A:$A,'Data Selection'!$N34))</f>
        <v>828</v>
      </c>
    </row>
    <row r="35" spans="1:24" x14ac:dyDescent="0.3">
      <c r="N35" s="21">
        <v>2034</v>
      </c>
      <c r="O35" s="21" t="e">
        <f>IF($K$2=1,SUMIFS('CA Pop'!C:C,'CA Pop'!$B:$B,'Data Selection'!$L$3,'CA Pop'!$A:$A,'Data Selection'!$N35))+IF($K$2=2,SUMIFS('HB Pop'!C:C,'HB Pop'!$B:$B,'Data Selection'!$L$3,'HB Pop'!$A:$A,'Data Selection'!$N35))+IF($K$2=3,SUMIFS('SDP Pop'!C:C,'SDP Pop'!$B:$B,'Data Selection'!$L$3,'SDP Pop'!$A:$A,'Data Selection'!$N35))+IF($K$2=4,SUMIFS('NP Pop'!C:C,'NP Pop'!$B:$B,'Data Selection'!$L$3,'NP Pop'!$A:$A,'Data Selection'!$N35))</f>
        <v>#N/A</v>
      </c>
      <c r="P35" s="21">
        <f>IF($K$2=1,SUMIFS('CA Pop'!D:D,'CA Pop'!$B:$B,'Data Selection'!$L$3,'CA Pop'!$A:$A,'Data Selection'!$N35))+IF($K$2=2,SUMIFS('HB Pop'!D:D,'HB Pop'!$B:$B,'Data Selection'!$L$3,'HB Pop'!$A:$A,'Data Selection'!$N35))+IF($K$2=3,SUMIFS('SDP Pop'!D:D,'SDP Pop'!$B:$B,'Data Selection'!$L$3,'SDP Pop'!$A:$A,'Data Selection'!$N35))+IF($K$2=4,SUMIFS('NP Pop'!D:D,'NP Pop'!$B:$B,'Data Selection'!$L$3,'NP Pop'!$A:$A,'Data Selection'!$N35))</f>
        <v>281368</v>
      </c>
      <c r="Q35" s="21">
        <f>IF($K$2=1,SUMIFS('CA Pop'!E:E,'CA Pop'!$B:$B,'Data Selection'!$L$3,'CA Pop'!$A:$A,'Data Selection'!$N35))+IF($K$2=2,SUMIFS('HB Pop'!E:E,'HB Pop'!$B:$B,'Data Selection'!$L$3,'HB Pop'!$A:$A,'Data Selection'!$N35))+IF($K$2=3,SUMIFS('SDP Pop'!E:E,'SDP Pop'!$B:$B,'Data Selection'!$L$3,'SDP Pop'!$A:$A,'Data Selection'!$N35))+IF($K$2=4,SUMIFS('NP Pop'!E:E,'NP Pop'!$B:$B,'Data Selection'!$L$3,'NP Pop'!$A:$A,'Data Selection'!$N35))</f>
        <v>262849</v>
      </c>
      <c r="R35" s="21">
        <f>IF($K$2=1,SUMIFS('CA Pop'!F:F,'CA Pop'!$B:$B,'Data Selection'!$L$3,'CA Pop'!$A:$A,'Data Selection'!$N35))+IF($K$2=2,SUMIFS('HB Pop'!F:F,'HB Pop'!$B:$B,'Data Selection'!$L$3,'HB Pop'!$A:$A,'Data Selection'!$N35))+IF($K$2=3,SUMIFS('SDP Pop'!F:F,'SDP Pop'!$B:$B,'Data Selection'!$L$3,'SDP Pop'!$A:$A,'Data Selection'!$N35))+IF($K$2=4,SUMIFS('NP Pop'!F:F,'NP Pop'!$B:$B,'Data Selection'!$L$3,'NP Pop'!$A:$A,'Data Selection'!$N35))</f>
        <v>261738</v>
      </c>
      <c r="T35" s="21">
        <v>2034</v>
      </c>
      <c r="U35" s="21" t="e">
        <f>IF($K$2=1,SUMIFS('CA Mig'!C:C,'CA Mig'!$B:$B,'Data Selection'!$L$3,'CA Mig'!$A:$A,'Data Selection'!$N35))+IF($K$2=2,SUMIFS('HB Mig'!C:C,'HB Mig'!$B:$B,'Data Selection'!$L$3,'HB Mig'!$A:$A,'Data Selection'!$N35))+IF($K$2=3,SUMIFS('SDP Mig'!C:C,'SDP Mig'!$B:$B,'Data Selection'!$L$3,'SDP Mig'!$A:$A,'Data Selection'!$N35))+IF($K$2=4,SUMIFS('NP Mig'!C:C,'NP Mig'!$B:$B,'Data Selection'!$L$3,'NP Mig'!$A:$A,'Data Selection'!$N35))</f>
        <v>#N/A</v>
      </c>
      <c r="V35" s="21">
        <f t="shared" si="2"/>
        <v>1750</v>
      </c>
      <c r="W35" s="21">
        <f>IF($K$2=1,SUMIFS('CA Mig'!E:E,'CA Mig'!$B:$B,'Data Selection'!$L$3,'CA Mig'!$A:$A,'Data Selection'!$N35))+IF($K$2=2,SUMIFS('HB Mig'!E:E,'HB Mig'!$B:$B,'Data Selection'!$L$3,'HB Mig'!$A:$A,'Data Selection'!$N35))+IF($K$2=3,SUMIFS('SDP Mig'!E:E,'SDP Mig'!$B:$B,'Data Selection'!$L$3,'SDP Mig'!$A:$A,'Data Selection'!$N35))+IF($K$2=4,SUMIFS('NP Mig'!E:E,'NP Mig'!$B:$B,'Data Selection'!$L$3,'NP Mig'!$A:$A,'Data Selection'!$N35))</f>
        <v>834</v>
      </c>
      <c r="X35" s="21">
        <f>IF($K$2=1,SUMIFS('CA Mig'!F:F,'CA Mig'!$B:$B,'Data Selection'!$L$3,'CA Mig'!$A:$A,'Data Selection'!$N35))+IF($K$2=2,SUMIFS('HB Mig'!F:F,'HB Mig'!$B:$B,'Data Selection'!$L$3,'HB Mig'!$A:$A,'Data Selection'!$N35))+IF($K$2=3,SUMIFS('SDP Mig'!F:F,'SDP Mig'!$B:$B,'Data Selection'!$L$3,'SDP Mig'!$A:$A,'Data Selection'!$N35))+IF($K$2=4,SUMIFS('NP Mig'!F:F,'NP Mig'!$B:$B,'Data Selection'!$L$3,'NP Mig'!$A:$A,'Data Selection'!$N35))</f>
        <v>823</v>
      </c>
    </row>
    <row r="36" spans="1:24" x14ac:dyDescent="0.3">
      <c r="N36" s="21">
        <v>2035</v>
      </c>
      <c r="O36" s="21" t="e">
        <f>IF($K$2=1,SUMIFS('CA Pop'!C:C,'CA Pop'!$B:$B,'Data Selection'!$L$3,'CA Pop'!$A:$A,'Data Selection'!$N36))+IF($K$2=2,SUMIFS('HB Pop'!C:C,'HB Pop'!$B:$B,'Data Selection'!$L$3,'HB Pop'!$A:$A,'Data Selection'!$N36))+IF($K$2=3,SUMIFS('SDP Pop'!C:C,'SDP Pop'!$B:$B,'Data Selection'!$L$3,'SDP Pop'!$A:$A,'Data Selection'!$N36))+IF($K$2=4,SUMIFS('NP Pop'!C:C,'NP Pop'!$B:$B,'Data Selection'!$L$3,'NP Pop'!$A:$A,'Data Selection'!$N36))</f>
        <v>#N/A</v>
      </c>
      <c r="P36" s="21">
        <f>IF($K$2=1,SUMIFS('CA Pop'!D:D,'CA Pop'!$B:$B,'Data Selection'!$L$3,'CA Pop'!$A:$A,'Data Selection'!$N36))+IF($K$2=2,SUMIFS('HB Pop'!D:D,'HB Pop'!$B:$B,'Data Selection'!$L$3,'HB Pop'!$A:$A,'Data Selection'!$N36))+IF($K$2=3,SUMIFS('SDP Pop'!D:D,'SDP Pop'!$B:$B,'Data Selection'!$L$3,'SDP Pop'!$A:$A,'Data Selection'!$N36))+IF($K$2=4,SUMIFS('NP Pop'!D:D,'NP Pop'!$B:$B,'Data Selection'!$L$3,'NP Pop'!$A:$A,'Data Selection'!$N36))</f>
        <v>283835</v>
      </c>
      <c r="Q36" s="21">
        <f>IF($K$2=1,SUMIFS('CA Pop'!E:E,'CA Pop'!$B:$B,'Data Selection'!$L$3,'CA Pop'!$A:$A,'Data Selection'!$N36))+IF($K$2=2,SUMIFS('HB Pop'!E:E,'HB Pop'!$B:$B,'Data Selection'!$L$3,'HB Pop'!$A:$A,'Data Selection'!$N36))+IF($K$2=3,SUMIFS('SDP Pop'!E:E,'SDP Pop'!$B:$B,'Data Selection'!$L$3,'SDP Pop'!$A:$A,'Data Selection'!$N36))+IF($K$2=4,SUMIFS('NP Pop'!E:E,'NP Pop'!$B:$B,'Data Selection'!$L$3,'NP Pop'!$A:$A,'Data Selection'!$N36))</f>
        <v>264389</v>
      </c>
      <c r="R36" s="21">
        <f>IF($K$2=1,SUMIFS('CA Pop'!F:F,'CA Pop'!$B:$B,'Data Selection'!$L$3,'CA Pop'!$A:$A,'Data Selection'!$N36))+IF($K$2=2,SUMIFS('HB Pop'!F:F,'HB Pop'!$B:$B,'Data Selection'!$L$3,'HB Pop'!$A:$A,'Data Selection'!$N36))+IF($K$2=3,SUMIFS('SDP Pop'!F:F,'SDP Pop'!$B:$B,'Data Selection'!$L$3,'SDP Pop'!$A:$A,'Data Selection'!$N36))+IF($K$2=4,SUMIFS('NP Pop'!F:F,'NP Pop'!$B:$B,'Data Selection'!$L$3,'NP Pop'!$A:$A,'Data Selection'!$N36))</f>
        <v>263184</v>
      </c>
      <c r="T36" s="21">
        <v>2035</v>
      </c>
      <c r="U36" s="21" t="e">
        <f>IF($K$2=1,SUMIFS('CA Mig'!C:C,'CA Mig'!$B:$B,'Data Selection'!$L$3,'CA Mig'!$A:$A,'Data Selection'!$N36))+IF($K$2=2,SUMIFS('HB Mig'!C:C,'HB Mig'!$B:$B,'Data Selection'!$L$3,'HB Mig'!$A:$A,'Data Selection'!$N36))+IF($K$2=3,SUMIFS('SDP Mig'!C:C,'SDP Mig'!$B:$B,'Data Selection'!$L$3,'SDP Mig'!$A:$A,'Data Selection'!$N36))+IF($K$2=4,SUMIFS('NP Mig'!C:C,'NP Mig'!$B:$B,'Data Selection'!$L$3,'NP Mig'!$A:$A,'Data Selection'!$N36))</f>
        <v>#N/A</v>
      </c>
      <c r="V36" s="21">
        <f t="shared" si="2"/>
        <v>1750</v>
      </c>
      <c r="W36" s="21">
        <f>IF($K$2=1,SUMIFS('CA Mig'!E:E,'CA Mig'!$B:$B,'Data Selection'!$L$3,'CA Mig'!$A:$A,'Data Selection'!$N36))+IF($K$2=2,SUMIFS('HB Mig'!E:E,'HB Mig'!$B:$B,'Data Selection'!$L$3,'HB Mig'!$A:$A,'Data Selection'!$N36))+IF($K$2=3,SUMIFS('SDP Mig'!E:E,'SDP Mig'!$B:$B,'Data Selection'!$L$3,'SDP Mig'!$A:$A,'Data Selection'!$N36))+IF($K$2=4,SUMIFS('NP Mig'!E:E,'NP Mig'!$B:$B,'Data Selection'!$L$3,'NP Mig'!$A:$A,'Data Selection'!$N36))</f>
        <v>826</v>
      </c>
      <c r="X36" s="21">
        <f>IF($K$2=1,SUMIFS('CA Mig'!F:F,'CA Mig'!$B:$B,'Data Selection'!$L$3,'CA Mig'!$A:$A,'Data Selection'!$N36))+IF($K$2=2,SUMIFS('HB Mig'!F:F,'HB Mig'!$B:$B,'Data Selection'!$L$3,'HB Mig'!$A:$A,'Data Selection'!$N36))+IF($K$2=3,SUMIFS('SDP Mig'!F:F,'SDP Mig'!$B:$B,'Data Selection'!$L$3,'SDP Mig'!$A:$A,'Data Selection'!$N36))+IF($K$2=4,SUMIFS('NP Mig'!F:F,'NP Mig'!$B:$B,'Data Selection'!$L$3,'NP Mig'!$A:$A,'Data Selection'!$N36))</f>
        <v>826</v>
      </c>
    </row>
    <row r="37" spans="1:24" x14ac:dyDescent="0.3">
      <c r="N37" s="21">
        <v>2036</v>
      </c>
      <c r="O37" s="21" t="e">
        <f>IF($K$2=1,SUMIFS('CA Pop'!C:C,'CA Pop'!$B:$B,'Data Selection'!$L$3,'CA Pop'!$A:$A,'Data Selection'!$N37))+IF($K$2=2,SUMIFS('HB Pop'!C:C,'HB Pop'!$B:$B,'Data Selection'!$L$3,'HB Pop'!$A:$A,'Data Selection'!$N37))+IF($K$2=3,SUMIFS('SDP Pop'!C:C,'SDP Pop'!$B:$B,'Data Selection'!$L$3,'SDP Pop'!$A:$A,'Data Selection'!$N37))+IF($K$2=4,SUMIFS('NP Pop'!C:C,'NP Pop'!$B:$B,'Data Selection'!$L$3,'NP Pop'!$A:$A,'Data Selection'!$N37))</f>
        <v>#N/A</v>
      </c>
      <c r="P37" s="21">
        <f>IF($K$2=1,SUMIFS('CA Pop'!D:D,'CA Pop'!$B:$B,'Data Selection'!$L$3,'CA Pop'!$A:$A,'Data Selection'!$N37))+IF($K$2=2,SUMIFS('HB Pop'!D:D,'HB Pop'!$B:$B,'Data Selection'!$L$3,'HB Pop'!$A:$A,'Data Selection'!$N37))+IF($K$2=3,SUMIFS('SDP Pop'!D:D,'SDP Pop'!$B:$B,'Data Selection'!$L$3,'SDP Pop'!$A:$A,'Data Selection'!$N37))+IF($K$2=4,SUMIFS('NP Pop'!D:D,'NP Pop'!$B:$B,'Data Selection'!$L$3,'NP Pop'!$A:$A,'Data Selection'!$N37))</f>
        <v>286308</v>
      </c>
      <c r="Q37" s="21">
        <f>IF($K$2=1,SUMIFS('CA Pop'!E:E,'CA Pop'!$B:$B,'Data Selection'!$L$3,'CA Pop'!$A:$A,'Data Selection'!$N37))+IF($K$2=2,SUMIFS('HB Pop'!E:E,'HB Pop'!$B:$B,'Data Selection'!$L$3,'HB Pop'!$A:$A,'Data Selection'!$N37))+IF($K$2=3,SUMIFS('SDP Pop'!E:E,'SDP Pop'!$B:$B,'Data Selection'!$L$3,'SDP Pop'!$A:$A,'Data Selection'!$N37))+IF($K$2=4,SUMIFS('NP Pop'!E:E,'NP Pop'!$B:$B,'Data Selection'!$L$3,'NP Pop'!$A:$A,'Data Selection'!$N37))</f>
        <v>265848</v>
      </c>
      <c r="R37" s="21">
        <f>IF($K$2=1,SUMIFS('CA Pop'!F:F,'CA Pop'!$B:$B,'Data Selection'!$L$3,'CA Pop'!$A:$A,'Data Selection'!$N37))+IF($K$2=2,SUMIFS('HB Pop'!F:F,'HB Pop'!$B:$B,'Data Selection'!$L$3,'HB Pop'!$A:$A,'Data Selection'!$N37))+IF($K$2=3,SUMIFS('SDP Pop'!F:F,'SDP Pop'!$B:$B,'Data Selection'!$L$3,'SDP Pop'!$A:$A,'Data Selection'!$N37))+IF($K$2=4,SUMIFS('NP Pop'!F:F,'NP Pop'!$B:$B,'Data Selection'!$L$3,'NP Pop'!$A:$A,'Data Selection'!$N37))</f>
        <v>264554</v>
      </c>
      <c r="T37" s="21">
        <v>2036</v>
      </c>
      <c r="U37" s="21" t="e">
        <f>IF($K$2=1,SUMIFS('CA Mig'!C:C,'CA Mig'!$B:$B,'Data Selection'!$L$3,'CA Mig'!$A:$A,'Data Selection'!$N37))+IF($K$2=2,SUMIFS('HB Mig'!C:C,'HB Mig'!$B:$B,'Data Selection'!$L$3,'HB Mig'!$A:$A,'Data Selection'!$N37))+IF($K$2=3,SUMIFS('SDP Mig'!C:C,'SDP Mig'!$B:$B,'Data Selection'!$L$3,'SDP Mig'!$A:$A,'Data Selection'!$N37))+IF($K$2=4,SUMIFS('NP Mig'!C:C,'NP Mig'!$B:$B,'Data Selection'!$L$3,'NP Mig'!$A:$A,'Data Selection'!$N37))</f>
        <v>#N/A</v>
      </c>
      <c r="V37" s="21">
        <f t="shared" si="2"/>
        <v>1750</v>
      </c>
      <c r="W37" s="21">
        <f>IF($K$2=1,SUMIFS('CA Mig'!E:E,'CA Mig'!$B:$B,'Data Selection'!$L$3,'CA Mig'!$A:$A,'Data Selection'!$N37))+IF($K$2=2,SUMIFS('HB Mig'!E:E,'HB Mig'!$B:$B,'Data Selection'!$L$3,'HB Mig'!$A:$A,'Data Selection'!$N37))+IF($K$2=3,SUMIFS('SDP Mig'!E:E,'SDP Mig'!$B:$B,'Data Selection'!$L$3,'SDP Mig'!$A:$A,'Data Selection'!$N37))+IF($K$2=4,SUMIFS('NP Mig'!E:E,'NP Mig'!$B:$B,'Data Selection'!$L$3,'NP Mig'!$A:$A,'Data Selection'!$N37))</f>
        <v>816</v>
      </c>
      <c r="X37" s="21">
        <f>IF($K$2=1,SUMIFS('CA Mig'!F:F,'CA Mig'!$B:$B,'Data Selection'!$L$3,'CA Mig'!$A:$A,'Data Selection'!$N37))+IF($K$2=2,SUMIFS('HB Mig'!F:F,'HB Mig'!$B:$B,'Data Selection'!$L$3,'HB Mig'!$A:$A,'Data Selection'!$N37))+IF($K$2=3,SUMIFS('SDP Mig'!F:F,'SDP Mig'!$B:$B,'Data Selection'!$L$3,'SDP Mig'!$A:$A,'Data Selection'!$N37))+IF($K$2=4,SUMIFS('NP Mig'!F:F,'NP Mig'!$B:$B,'Data Selection'!$L$3,'NP Mig'!$A:$A,'Data Selection'!$N37))</f>
        <v>821</v>
      </c>
    </row>
    <row r="38" spans="1:24" x14ac:dyDescent="0.3">
      <c r="N38" s="21">
        <v>2037</v>
      </c>
      <c r="O38" s="21" t="e">
        <f>IF($K$2=1,SUMIFS('CA Pop'!C:C,'CA Pop'!$B:$B,'Data Selection'!$L$3,'CA Pop'!$A:$A,'Data Selection'!$N38))+IF($K$2=2,SUMIFS('HB Pop'!C:C,'HB Pop'!$B:$B,'Data Selection'!$L$3,'HB Pop'!$A:$A,'Data Selection'!$N38))+IF($K$2=3,SUMIFS('SDP Pop'!C:C,'SDP Pop'!$B:$B,'Data Selection'!$L$3,'SDP Pop'!$A:$A,'Data Selection'!$N38))+IF($K$2=4,SUMIFS('NP Pop'!C:C,'NP Pop'!$B:$B,'Data Selection'!$L$3,'NP Pop'!$A:$A,'Data Selection'!$N38))</f>
        <v>#N/A</v>
      </c>
      <c r="P38" s="21">
        <f>IF($K$2=1,SUMIFS('CA Pop'!D:D,'CA Pop'!$B:$B,'Data Selection'!$L$3,'CA Pop'!$A:$A,'Data Selection'!$N38))+IF($K$2=2,SUMIFS('HB Pop'!D:D,'HB Pop'!$B:$B,'Data Selection'!$L$3,'HB Pop'!$A:$A,'Data Selection'!$N38))+IF($K$2=3,SUMIFS('SDP Pop'!D:D,'SDP Pop'!$B:$B,'Data Selection'!$L$3,'SDP Pop'!$A:$A,'Data Selection'!$N38))+IF($K$2=4,SUMIFS('NP Pop'!D:D,'NP Pop'!$B:$B,'Data Selection'!$L$3,'NP Pop'!$A:$A,'Data Selection'!$N38))</f>
        <v>288788</v>
      </c>
      <c r="Q38" s="21">
        <f>IF($K$2=1,SUMIFS('CA Pop'!E:E,'CA Pop'!$B:$B,'Data Selection'!$L$3,'CA Pop'!$A:$A,'Data Selection'!$N38))+IF($K$2=2,SUMIFS('HB Pop'!E:E,'HB Pop'!$B:$B,'Data Selection'!$L$3,'HB Pop'!$A:$A,'Data Selection'!$N38))+IF($K$2=3,SUMIFS('SDP Pop'!E:E,'SDP Pop'!$B:$B,'Data Selection'!$L$3,'SDP Pop'!$A:$A,'Data Selection'!$N38))+IF($K$2=4,SUMIFS('NP Pop'!E:E,'NP Pop'!$B:$B,'Data Selection'!$L$3,'NP Pop'!$A:$A,'Data Selection'!$N38))</f>
        <v>267287</v>
      </c>
      <c r="R38" s="21">
        <f>IF($K$2=1,SUMIFS('CA Pop'!F:F,'CA Pop'!$B:$B,'Data Selection'!$L$3,'CA Pop'!$A:$A,'Data Selection'!$N38))+IF($K$2=2,SUMIFS('HB Pop'!F:F,'HB Pop'!$B:$B,'Data Selection'!$L$3,'HB Pop'!$A:$A,'Data Selection'!$N38))+IF($K$2=3,SUMIFS('SDP Pop'!F:F,'SDP Pop'!$B:$B,'Data Selection'!$L$3,'SDP Pop'!$A:$A,'Data Selection'!$N38))+IF($K$2=4,SUMIFS('NP Pop'!F:F,'NP Pop'!$B:$B,'Data Selection'!$L$3,'NP Pop'!$A:$A,'Data Selection'!$N38))</f>
        <v>265902</v>
      </c>
      <c r="T38" s="21">
        <v>2037</v>
      </c>
      <c r="U38" s="21" t="e">
        <f>IF($K$2=1,SUMIFS('CA Mig'!C:C,'CA Mig'!$B:$B,'Data Selection'!$L$3,'CA Mig'!$A:$A,'Data Selection'!$N38))+IF($K$2=2,SUMIFS('HB Mig'!C:C,'HB Mig'!$B:$B,'Data Selection'!$L$3,'HB Mig'!$A:$A,'Data Selection'!$N38))+IF($K$2=3,SUMIFS('SDP Mig'!C:C,'SDP Mig'!$B:$B,'Data Selection'!$L$3,'SDP Mig'!$A:$A,'Data Selection'!$N38))+IF($K$2=4,SUMIFS('NP Mig'!C:C,'NP Mig'!$B:$B,'Data Selection'!$L$3,'NP Mig'!$A:$A,'Data Selection'!$N38))</f>
        <v>#N/A</v>
      </c>
      <c r="V38" s="21">
        <f t="shared" si="2"/>
        <v>1750</v>
      </c>
      <c r="W38" s="21">
        <f>IF($K$2=1,SUMIFS('CA Mig'!E:E,'CA Mig'!$B:$B,'Data Selection'!$L$3,'CA Mig'!$A:$A,'Data Selection'!$N38))+IF($K$2=2,SUMIFS('HB Mig'!E:E,'HB Mig'!$B:$B,'Data Selection'!$L$3,'HB Mig'!$A:$A,'Data Selection'!$N38))+IF($K$2=3,SUMIFS('SDP Mig'!E:E,'SDP Mig'!$B:$B,'Data Selection'!$L$3,'SDP Mig'!$A:$A,'Data Selection'!$N38))+IF($K$2=4,SUMIFS('NP Mig'!E:E,'NP Mig'!$B:$B,'Data Selection'!$L$3,'NP Mig'!$A:$A,'Data Selection'!$N38))</f>
        <v>818</v>
      </c>
      <c r="X38" s="21">
        <f>IF($K$2=1,SUMIFS('CA Mig'!F:F,'CA Mig'!$B:$B,'Data Selection'!$L$3,'CA Mig'!$A:$A,'Data Selection'!$N38))+IF($K$2=2,SUMIFS('HB Mig'!F:F,'HB Mig'!$B:$B,'Data Selection'!$L$3,'HB Mig'!$A:$A,'Data Selection'!$N38))+IF($K$2=3,SUMIFS('SDP Mig'!F:F,'SDP Mig'!$B:$B,'Data Selection'!$L$3,'SDP Mig'!$A:$A,'Data Selection'!$N38))+IF($K$2=4,SUMIFS('NP Mig'!F:F,'NP Mig'!$B:$B,'Data Selection'!$L$3,'NP Mig'!$A:$A,'Data Selection'!$N38))</f>
        <v>806</v>
      </c>
    </row>
  </sheetData>
  <mergeCells count="2">
    <mergeCell ref="N1:R1"/>
    <mergeCell ref="T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2</vt:i4>
      </vt:variant>
    </vt:vector>
  </HeadingPairs>
  <TitlesOfParts>
    <vt:vector size="12" baseType="lpstr">
      <vt:lpstr>CA Pop</vt:lpstr>
      <vt:lpstr>HB Pop</vt:lpstr>
      <vt:lpstr>SDP Pop</vt:lpstr>
      <vt:lpstr>NP Pop</vt:lpstr>
      <vt:lpstr>CA Mig</vt:lpstr>
      <vt:lpstr>HB Mig</vt:lpstr>
      <vt:lpstr>SDP Mig</vt:lpstr>
      <vt:lpstr>NP Mig</vt:lpstr>
      <vt:lpstr>Data Selection</vt:lpstr>
      <vt:lpstr>Metadata</vt:lpstr>
      <vt:lpstr>Population Comparison</vt:lpstr>
      <vt:lpstr>Net Migration Comparison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2016-08-16T14:00:45Z</dcterms:created>
  <dcterms:modified xsi:type="dcterms:W3CDTF">2016-10-21T10:57:42Z</dcterms:modified>
</cp:coreProperties>
</file>