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2330"/>
  </bookViews>
  <sheets>
    <sheet name="C1 - summary" sheetId="1" r:id="rId1"/>
  </sheets>
  <definedNames>
    <definedName name="_xlnm.Print_Area" localSheetId="0">'C1 - summary'!$A$1:$S$42</definedName>
  </definedNames>
  <calcPr calcId="145621"/>
</workbook>
</file>

<file path=xl/calcChain.xml><?xml version="1.0" encoding="utf-8"?>
<calcChain xmlns="http://schemas.openxmlformats.org/spreadsheetml/2006/main">
  <c r="O39" i="1" l="1"/>
  <c r="O38" i="1"/>
  <c r="O37" i="1"/>
  <c r="R37" i="1" s="1"/>
  <c r="O36" i="1"/>
  <c r="O35" i="1"/>
  <c r="R35" i="1" s="1"/>
  <c r="O34" i="1"/>
  <c r="O33" i="1"/>
  <c r="R33" i="1" s="1"/>
  <c r="O32" i="1"/>
  <c r="R32" i="1" s="1"/>
  <c r="O31" i="1"/>
  <c r="R31" i="1" s="1"/>
  <c r="O30" i="1"/>
  <c r="O29" i="1"/>
  <c r="O28" i="1"/>
  <c r="R28" i="1" s="1"/>
  <c r="O27" i="1"/>
  <c r="R27" i="1" s="1"/>
  <c r="O26" i="1"/>
  <c r="O25" i="1"/>
  <c r="R25" i="1" s="1"/>
  <c r="O24" i="1"/>
  <c r="R24" i="1" s="1"/>
  <c r="O23" i="1"/>
  <c r="R23" i="1" s="1"/>
  <c r="O22" i="1"/>
  <c r="O21" i="1"/>
  <c r="R21" i="1" s="1"/>
  <c r="O20" i="1"/>
  <c r="R20" i="1" s="1"/>
  <c r="O19" i="1"/>
  <c r="R19" i="1" s="1"/>
  <c r="O18" i="1"/>
  <c r="O17" i="1"/>
  <c r="R17" i="1" s="1"/>
  <c r="O16" i="1"/>
  <c r="R16" i="1" s="1"/>
  <c r="O15" i="1"/>
  <c r="R15" i="1" s="1"/>
  <c r="O14" i="1"/>
  <c r="O13" i="1"/>
  <c r="R13" i="1" s="1"/>
  <c r="O12" i="1"/>
  <c r="R12" i="1" s="1"/>
  <c r="O11" i="1"/>
  <c r="R11" i="1" s="1"/>
  <c r="O10" i="1"/>
  <c r="O9" i="1"/>
  <c r="R9" i="1" s="1"/>
  <c r="Q6" i="1"/>
  <c r="O8" i="1"/>
  <c r="R8" i="1" s="1"/>
  <c r="O6" i="1"/>
  <c r="R29" i="1" l="1"/>
  <c r="R36" i="1"/>
  <c r="R6" i="1"/>
  <c r="R39" i="1"/>
  <c r="R10" i="1"/>
  <c r="R14" i="1"/>
  <c r="R18" i="1"/>
  <c r="R22" i="1"/>
  <c r="R26" i="1"/>
  <c r="R30" i="1"/>
  <c r="R34" i="1"/>
  <c r="R38" i="1"/>
</calcChain>
</file>

<file path=xl/sharedStrings.xml><?xml version="1.0" encoding="utf-8"?>
<sst xmlns="http://schemas.openxmlformats.org/spreadsheetml/2006/main" count="42" uniqueCount="42">
  <si>
    <t>Table C1: Drug-related deaths by council area, 2005 - 2015 (with averages for 2001-2005 and 2011-2015)</t>
  </si>
  <si>
    <t>Annual averages</t>
  </si>
  <si>
    <t>2011-2015</t>
  </si>
  <si>
    <t>Council area</t>
  </si>
  <si>
    <t>2001 to 2005</t>
  </si>
  <si>
    <t>2011 to 2015</t>
  </si>
  <si>
    <t>Population in 2013</t>
  </si>
  <si>
    <t xml:space="preserve">average deaths per 1,000 population 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</si>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</sst>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 \ \ \ "/>
    <numFmt numFmtId="165" formatCode="#,##0\ \ \ \ \ "/>
  </numFmts>
  <fonts count="28" x14ac:knownFonts="1">
    <font>
      <sz val="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80008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5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6" applyNumberFormat="0" applyAlignment="0" applyProtection="0"/>
    <xf numFmtId="0" fontId="14" fillId="30" borderId="7" applyNumberFormat="0" applyAlignment="0" applyProtection="0"/>
    <xf numFmtId="40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20" borderId="6" applyNumberFormat="0" applyAlignment="0" applyProtection="0"/>
    <xf numFmtId="0" fontId="23" fillId="0" borderId="11" applyNumberFormat="0" applyFill="0" applyAlignment="0" applyProtection="0"/>
    <xf numFmtId="0" fontId="24" fillId="20" borderId="0" applyNumberFormat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17" borderId="12" applyNumberFormat="0" applyFont="0" applyAlignment="0" applyProtection="0"/>
    <xf numFmtId="0" fontId="1" fillId="2" borderId="1" applyNumberFormat="0" applyFont="0" applyAlignment="0" applyProtection="0"/>
    <xf numFmtId="0" fontId="25" fillId="29" borderId="1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0" applyFont="1" applyFill="1"/>
    <xf numFmtId="0" fontId="5" fillId="0" borderId="0" xfId="1" applyFont="1" applyAlignment="1" applyProtection="1"/>
    <xf numFmtId="0" fontId="3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2" xfId="2" quotePrefix="1" applyNumberFormat="1" applyFont="1" applyFill="1" applyBorder="1" applyAlignment="1">
      <alignment horizontal="right"/>
    </xf>
    <xf numFmtId="164" fontId="6" fillId="0" borderId="2" xfId="2" applyNumberFormat="1" applyFont="1" applyFill="1" applyBorder="1" applyAlignment="1">
      <alignment horizontal="right"/>
    </xf>
    <xf numFmtId="164" fontId="6" fillId="0" borderId="2" xfId="2" quotePrefix="1" applyNumberFormat="1" applyFont="1" applyFill="1" applyBorder="1" applyAlignment="1">
      <alignment horizontal="center"/>
    </xf>
    <xf numFmtId="164" fontId="6" fillId="0" borderId="0" xfId="2" quotePrefix="1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1" fontId="6" fillId="0" borderId="0" xfId="2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4" xfId="0" applyFont="1" applyFill="1" applyBorder="1"/>
    <xf numFmtId="165" fontId="6" fillId="0" borderId="4" xfId="2" quotePrefix="1" applyNumberFormat="1" applyFont="1" applyFill="1" applyBorder="1" applyAlignment="1">
      <alignment horizontal="right"/>
    </xf>
    <xf numFmtId="1" fontId="6" fillId="0" borderId="0" xfId="2" quotePrefix="1" applyNumberFormat="1" applyFont="1" applyFill="1" applyBorder="1" applyAlignment="1">
      <alignment horizontal="right"/>
    </xf>
    <xf numFmtId="165" fontId="6" fillId="0" borderId="0" xfId="0" applyNumberFormat="1" applyFont="1" applyFill="1"/>
    <xf numFmtId="3" fontId="6" fillId="0" borderId="0" xfId="2" quotePrefix="1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8" fillId="0" borderId="0" xfId="3" applyFont="1" applyFill="1"/>
    <xf numFmtId="0" fontId="8" fillId="0" borderId="0" xfId="0" applyFont="1" applyFill="1"/>
    <xf numFmtId="1" fontId="8" fillId="0" borderId="0" xfId="3" applyNumberFormat="1" applyFont="1" applyFill="1" applyAlignment="1">
      <alignment horizontal="right" indent="3"/>
    </xf>
    <xf numFmtId="0" fontId="8" fillId="0" borderId="0" xfId="4" applyFont="1" applyFill="1" applyAlignment="1"/>
    <xf numFmtId="0" fontId="8" fillId="0" borderId="0" xfId="5" applyFont="1" applyFill="1" applyAlignment="1"/>
    <xf numFmtId="1" fontId="8" fillId="0" borderId="0" xfId="2" quotePrefix="1" applyNumberFormat="1" applyFont="1" applyFill="1" applyBorder="1" applyAlignment="1">
      <alignment horizontal="right"/>
    </xf>
    <xf numFmtId="3" fontId="8" fillId="0" borderId="0" xfId="6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3" fontId="8" fillId="0" borderId="0" xfId="2" quotePrefix="1" applyNumberFormat="1" applyFont="1" applyFill="1" applyBorder="1" applyAlignment="1">
      <alignment horizontal="right"/>
    </xf>
    <xf numFmtId="0" fontId="8" fillId="0" borderId="0" xfId="3" applyFont="1" applyFill="1" applyBorder="1"/>
    <xf numFmtId="165" fontId="8" fillId="0" borderId="0" xfId="0" applyNumberFormat="1" applyFont="1" applyFill="1"/>
    <xf numFmtId="165" fontId="8" fillId="0" borderId="0" xfId="2" quotePrefix="1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0" fontId="9" fillId="0" borderId="5" xfId="0" applyFont="1" applyFill="1" applyBorder="1"/>
    <xf numFmtId="165" fontId="9" fillId="0" borderId="5" xfId="2" quotePrefix="1" applyNumberFormat="1" applyFont="1" applyFill="1" applyBorder="1" applyAlignment="1">
      <alignment horizontal="right"/>
    </xf>
    <xf numFmtId="165" fontId="9" fillId="0" borderId="5" xfId="0" applyNumberFormat="1" applyFont="1" applyFill="1" applyBorder="1"/>
    <xf numFmtId="3" fontId="9" fillId="0" borderId="5" xfId="2" quotePrefix="1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center"/>
    </xf>
    <xf numFmtId="0" fontId="9" fillId="0" borderId="0" xfId="3" applyFont="1" applyFill="1"/>
    <xf numFmtId="0" fontId="0" fillId="0" borderId="0" xfId="3" applyFont="1" applyFill="1"/>
    <xf numFmtId="0" fontId="3" fillId="0" borderId="0" xfId="0" applyFont="1" applyFill="1"/>
    <xf numFmtId="164" fontId="6" fillId="0" borderId="3" xfId="2" applyNumberFormat="1" applyFont="1" applyFill="1" applyBorder="1" applyAlignment="1">
      <alignment horizontal="center"/>
    </xf>
  </cellXfs>
  <cellStyles count="351">
    <cellStyle name="20% - Accent1 2" xfId="7"/>
    <cellStyle name="20% - Accent1 2 2" xfId="8"/>
    <cellStyle name="20% - Accent1 2 3" xfId="9"/>
    <cellStyle name="20% - Accent1 2 4" xfId="10"/>
    <cellStyle name="20% - Accent1 3" xfId="11"/>
    <cellStyle name="20% - Accent1 3 2" xfId="12"/>
    <cellStyle name="20% - Accent1 3 3" xfId="13"/>
    <cellStyle name="20% - Accent1 3 4" xfId="14"/>
    <cellStyle name="20% - Accent1 4" xfId="15"/>
    <cellStyle name="20% - Accent1 4 2" xfId="16"/>
    <cellStyle name="20% - Accent1 4 3" xfId="17"/>
    <cellStyle name="20% - Accent1 4 4" xfId="18"/>
    <cellStyle name="20% - Accent1 5" xfId="19"/>
    <cellStyle name="20% - Accent1 5 2" xfId="20"/>
    <cellStyle name="20% - Accent1 5 3" xfId="21"/>
    <cellStyle name="20% - Accent1 5 4" xfId="22"/>
    <cellStyle name="20% - Accent1 6" xfId="23"/>
    <cellStyle name="20% - Accent1 6 2" xfId="24"/>
    <cellStyle name="20% - Accent1 7" xfId="25"/>
    <cellStyle name="20% - Accent1 7 2" xfId="26"/>
    <cellStyle name="20% - Accent1 8" xfId="27"/>
    <cellStyle name="20% - Accent2 2" xfId="28"/>
    <cellStyle name="20% - Accent2 2 2" xfId="29"/>
    <cellStyle name="20% - Accent2 2 3" xfId="30"/>
    <cellStyle name="20% - Accent2 2 4" xfId="31"/>
    <cellStyle name="20% - Accent2 3" xfId="32"/>
    <cellStyle name="20% - Accent2 3 2" xfId="33"/>
    <cellStyle name="20% - Accent2 3 3" xfId="34"/>
    <cellStyle name="20% - Accent2 3 4" xfId="35"/>
    <cellStyle name="20% - Accent2 4" xfId="36"/>
    <cellStyle name="20% - Accent2 4 2" xfId="37"/>
    <cellStyle name="20% - Accent2 4 3" xfId="38"/>
    <cellStyle name="20% - Accent2 4 4" xfId="39"/>
    <cellStyle name="20% - Accent2 5" xfId="40"/>
    <cellStyle name="20% - Accent2 5 2" xfId="41"/>
    <cellStyle name="20% - Accent2 5 3" xfId="42"/>
    <cellStyle name="20% - Accent2 5 4" xfId="43"/>
    <cellStyle name="20% - Accent2 6" xfId="44"/>
    <cellStyle name="20% - Accent2 6 2" xfId="45"/>
    <cellStyle name="20% - Accent2 7" xfId="46"/>
    <cellStyle name="20% - Accent2 7 2" xfId="47"/>
    <cellStyle name="20% - Accent2 8" xfId="48"/>
    <cellStyle name="20% - Accent3 2" xfId="49"/>
    <cellStyle name="20% - Accent3 2 2" xfId="50"/>
    <cellStyle name="20% - Accent3 2 3" xfId="51"/>
    <cellStyle name="20% - Accent3 2 4" xfId="52"/>
    <cellStyle name="20% - Accent3 3" xfId="53"/>
    <cellStyle name="20% - Accent3 3 2" xfId="54"/>
    <cellStyle name="20% - Accent3 3 3" xfId="55"/>
    <cellStyle name="20% - Accent3 3 4" xfId="56"/>
    <cellStyle name="20% - Accent3 4" xfId="57"/>
    <cellStyle name="20% - Accent3 4 2" xfId="58"/>
    <cellStyle name="20% - Accent3 4 3" xfId="59"/>
    <cellStyle name="20% - Accent3 4 4" xfId="60"/>
    <cellStyle name="20% - Accent3 5" xfId="61"/>
    <cellStyle name="20% - Accent3 5 2" xfId="62"/>
    <cellStyle name="20% - Accent3 5 3" xfId="63"/>
    <cellStyle name="20% - Accent3 5 4" xfId="64"/>
    <cellStyle name="20% - Accent3 6" xfId="65"/>
    <cellStyle name="20% - Accent3 6 2" xfId="66"/>
    <cellStyle name="20% - Accent3 7" xfId="67"/>
    <cellStyle name="20% - Accent3 7 2" xfId="68"/>
    <cellStyle name="20% - Accent3 8" xfId="69"/>
    <cellStyle name="20% - Accent4 2" xfId="70"/>
    <cellStyle name="20% - Accent4 2 2" xfId="71"/>
    <cellStyle name="20% - Accent4 2 3" xfId="72"/>
    <cellStyle name="20% - Accent4 2 4" xfId="73"/>
    <cellStyle name="20% - Accent4 3" xfId="74"/>
    <cellStyle name="20% - Accent4 3 2" xfId="75"/>
    <cellStyle name="20% - Accent4 3 3" xfId="76"/>
    <cellStyle name="20% - Accent4 3 4" xfId="77"/>
    <cellStyle name="20% - Accent4 4" xfId="78"/>
    <cellStyle name="20% - Accent4 4 2" xfId="79"/>
    <cellStyle name="20% - Accent4 4 3" xfId="80"/>
    <cellStyle name="20% - Accent4 4 4" xfId="81"/>
    <cellStyle name="20% - Accent4 5" xfId="82"/>
    <cellStyle name="20% - Accent4 5 2" xfId="83"/>
    <cellStyle name="20% - Accent4 5 3" xfId="84"/>
    <cellStyle name="20% - Accent4 5 4" xfId="85"/>
    <cellStyle name="20% - Accent4 6" xfId="86"/>
    <cellStyle name="20% - Accent4 6 2" xfId="87"/>
    <cellStyle name="20% - Accent4 7" xfId="88"/>
    <cellStyle name="20% - Accent4 7 2" xfId="89"/>
    <cellStyle name="20% - Accent4 8" xfId="90"/>
    <cellStyle name="20% - Accent5 2" xfId="91"/>
    <cellStyle name="20% - Accent5 2 2" xfId="92"/>
    <cellStyle name="20% - Accent5 2 3" xfId="93"/>
    <cellStyle name="20% - Accent5 2 4" xfId="94"/>
    <cellStyle name="20% - Accent5 3" xfId="95"/>
    <cellStyle name="20% - Accent5 3 2" xfId="96"/>
    <cellStyle name="20% - Accent5 3 3" xfId="97"/>
    <cellStyle name="20% - Accent5 3 4" xfId="98"/>
    <cellStyle name="20% - Accent5 4" xfId="99"/>
    <cellStyle name="20% - Accent5 4 2" xfId="100"/>
    <cellStyle name="20% - Accent5 4 3" xfId="101"/>
    <cellStyle name="20% - Accent5 4 4" xfId="102"/>
    <cellStyle name="20% - Accent5 5" xfId="103"/>
    <cellStyle name="20% - Accent5 5 2" xfId="104"/>
    <cellStyle name="20% - Accent5 5 3" xfId="105"/>
    <cellStyle name="20% - Accent5 5 4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 2" xfId="112"/>
    <cellStyle name="20% - Accent6 2 2" xfId="113"/>
    <cellStyle name="20% - Accent6 2 3" xfId="114"/>
    <cellStyle name="20% - Accent6 2 4" xfId="115"/>
    <cellStyle name="20% - Accent6 3" xfId="116"/>
    <cellStyle name="20% - Accent6 3 2" xfId="117"/>
    <cellStyle name="20% - Accent6 3 3" xfId="118"/>
    <cellStyle name="20% - Accent6 3 4" xfId="119"/>
    <cellStyle name="20% - Accent6 4" xfId="120"/>
    <cellStyle name="20% - Accent6 4 2" xfId="121"/>
    <cellStyle name="20% - Accent6 4 3" xfId="122"/>
    <cellStyle name="20% - Accent6 4 4" xfId="123"/>
    <cellStyle name="20% - Accent6 5" xfId="124"/>
    <cellStyle name="20% - Accent6 5 2" xfId="125"/>
    <cellStyle name="20% - Accent6 5 3" xfId="126"/>
    <cellStyle name="20% - Accent6 5 4" xfId="127"/>
    <cellStyle name="20% - Accent6 6" xfId="128"/>
    <cellStyle name="20% - Accent6 6 2" xfId="129"/>
    <cellStyle name="20% - Accent6 7" xfId="130"/>
    <cellStyle name="20% - Accent6 7 2" xfId="131"/>
    <cellStyle name="20% - Accent6 8" xfId="132"/>
    <cellStyle name="40% - Accent1 2" xfId="133"/>
    <cellStyle name="40% - Accent1 2 2" xfId="134"/>
    <cellStyle name="40% - Accent1 2 3" xfId="135"/>
    <cellStyle name="40% - Accent1 2 4" xfId="136"/>
    <cellStyle name="40% - Accent1 3" xfId="137"/>
    <cellStyle name="40% - Accent1 3 2" xfId="138"/>
    <cellStyle name="40% - Accent1 3 3" xfId="139"/>
    <cellStyle name="40% - Accent1 3 4" xfId="140"/>
    <cellStyle name="40% - Accent1 4" xfId="141"/>
    <cellStyle name="40% - Accent1 4 2" xfId="142"/>
    <cellStyle name="40% - Accent1 4 3" xfId="143"/>
    <cellStyle name="40% - Accent1 4 4" xfId="144"/>
    <cellStyle name="40% - Accent1 5" xfId="145"/>
    <cellStyle name="40% - Accent1 5 2" xfId="146"/>
    <cellStyle name="40% - Accent1 5 3" xfId="147"/>
    <cellStyle name="40% - Accent1 5 4" xfId="148"/>
    <cellStyle name="40% - Accent1 6" xfId="149"/>
    <cellStyle name="40% - Accent1 6 2" xfId="150"/>
    <cellStyle name="40% - Accent1 7" xfId="151"/>
    <cellStyle name="40% - Accent1 7 2" xfId="152"/>
    <cellStyle name="40% - Accent1 8" xfId="153"/>
    <cellStyle name="40% - Accent2 2" xfId="154"/>
    <cellStyle name="40% - Accent2 2 2" xfId="155"/>
    <cellStyle name="40% - Accent2 2 3" xfId="156"/>
    <cellStyle name="40% - Accent2 2 4" xfId="157"/>
    <cellStyle name="40% - Accent2 3" xfId="158"/>
    <cellStyle name="40% - Accent2 3 2" xfId="159"/>
    <cellStyle name="40% - Accent2 3 3" xfId="160"/>
    <cellStyle name="40% - Accent2 3 4" xfId="161"/>
    <cellStyle name="40% - Accent2 4" xfId="162"/>
    <cellStyle name="40% - Accent2 4 2" xfId="163"/>
    <cellStyle name="40% - Accent2 4 3" xfId="164"/>
    <cellStyle name="40% - Accent2 4 4" xfId="165"/>
    <cellStyle name="40% - Accent2 5" xfId="166"/>
    <cellStyle name="40% - Accent2 5 2" xfId="167"/>
    <cellStyle name="40% - Accent2 5 3" xfId="168"/>
    <cellStyle name="40% - Accent2 5 4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3 2" xfId="175"/>
    <cellStyle name="40% - Accent3 2 2" xfId="176"/>
    <cellStyle name="40% - Accent3 2 3" xfId="177"/>
    <cellStyle name="40% - Accent3 2 4" xfId="178"/>
    <cellStyle name="40% - Accent3 3" xfId="179"/>
    <cellStyle name="40% - Accent3 3 2" xfId="180"/>
    <cellStyle name="40% - Accent3 3 3" xfId="181"/>
    <cellStyle name="40% - Accent3 3 4" xfId="182"/>
    <cellStyle name="40% - Accent3 4" xfId="183"/>
    <cellStyle name="40% - Accent3 4 2" xfId="184"/>
    <cellStyle name="40% - Accent3 4 3" xfId="185"/>
    <cellStyle name="40% - Accent3 4 4" xfId="186"/>
    <cellStyle name="40% - Accent3 5" xfId="187"/>
    <cellStyle name="40% - Accent3 5 2" xfId="188"/>
    <cellStyle name="40% - Accent3 5 3" xfId="189"/>
    <cellStyle name="40% - Accent3 5 4" xfId="190"/>
    <cellStyle name="40% - Accent3 6" xfId="191"/>
    <cellStyle name="40% - Accent3 6 2" xfId="192"/>
    <cellStyle name="40% - Accent3 7" xfId="193"/>
    <cellStyle name="40% - Accent3 7 2" xfId="194"/>
    <cellStyle name="40% - Accent3 8" xfId="195"/>
    <cellStyle name="40% - Accent4 2" xfId="196"/>
    <cellStyle name="40% - Accent4 2 2" xfId="197"/>
    <cellStyle name="40% - Accent4 2 3" xfId="198"/>
    <cellStyle name="40% - Accent4 2 4" xfId="199"/>
    <cellStyle name="40% - Accent4 3" xfId="200"/>
    <cellStyle name="40% - Accent4 3 2" xfId="201"/>
    <cellStyle name="40% - Accent4 3 3" xfId="202"/>
    <cellStyle name="40% - Accent4 3 4" xfId="203"/>
    <cellStyle name="40% - Accent4 4" xfId="204"/>
    <cellStyle name="40% - Accent4 4 2" xfId="205"/>
    <cellStyle name="40% - Accent4 4 3" xfId="206"/>
    <cellStyle name="40% - Accent4 4 4" xfId="207"/>
    <cellStyle name="40% - Accent4 5" xfId="208"/>
    <cellStyle name="40% - Accent4 5 2" xfId="209"/>
    <cellStyle name="40% - Accent4 5 3" xfId="210"/>
    <cellStyle name="40% - Accent4 5 4" xfId="211"/>
    <cellStyle name="40% - Accent4 6" xfId="212"/>
    <cellStyle name="40% - Accent4 6 2" xfId="213"/>
    <cellStyle name="40% - Accent4 7" xfId="214"/>
    <cellStyle name="40% - Accent4 7 2" xfId="215"/>
    <cellStyle name="40% - Accent4 8" xfId="216"/>
    <cellStyle name="40% - Accent5 2" xfId="217"/>
    <cellStyle name="40% - Accent5 2 2" xfId="218"/>
    <cellStyle name="40% - Accent5 2 3" xfId="219"/>
    <cellStyle name="40% - Accent5 2 4" xfId="220"/>
    <cellStyle name="40% - Accent5 3" xfId="221"/>
    <cellStyle name="40% - Accent5 3 2" xfId="222"/>
    <cellStyle name="40% - Accent5 3 3" xfId="223"/>
    <cellStyle name="40% - Accent5 3 4" xfId="224"/>
    <cellStyle name="40% - Accent5 4" xfId="225"/>
    <cellStyle name="40% - Accent5 4 2" xfId="226"/>
    <cellStyle name="40% - Accent5 4 3" xfId="227"/>
    <cellStyle name="40% - Accent5 4 4" xfId="228"/>
    <cellStyle name="40% - Accent5 5" xfId="229"/>
    <cellStyle name="40% - Accent5 5 2" xfId="230"/>
    <cellStyle name="40% - Accent5 5 3" xfId="231"/>
    <cellStyle name="40% - Accent5 5 4" xfId="232"/>
    <cellStyle name="40% - Accent5 6" xfId="233"/>
    <cellStyle name="40% - Accent5 6 2" xfId="234"/>
    <cellStyle name="40% - Accent5 7" xfId="235"/>
    <cellStyle name="40% - Accent5 7 2" xfId="236"/>
    <cellStyle name="40% - Accent5 8" xfId="237"/>
    <cellStyle name="40% - Accent6 2" xfId="238"/>
    <cellStyle name="40% - Accent6 2 2" xfId="239"/>
    <cellStyle name="40% - Accent6 2 3" xfId="240"/>
    <cellStyle name="40% - Accent6 2 4" xfId="241"/>
    <cellStyle name="40% - Accent6 3" xfId="242"/>
    <cellStyle name="40% - Accent6 3 2" xfId="243"/>
    <cellStyle name="40% - Accent6 3 3" xfId="244"/>
    <cellStyle name="40% - Accent6 3 4" xfId="245"/>
    <cellStyle name="40% - Accent6 4" xfId="246"/>
    <cellStyle name="40% - Accent6 4 2" xfId="247"/>
    <cellStyle name="40% - Accent6 4 3" xfId="248"/>
    <cellStyle name="40% - Accent6 4 4" xfId="249"/>
    <cellStyle name="40% - Accent6 5" xfId="250"/>
    <cellStyle name="40% - Accent6 5 2" xfId="251"/>
    <cellStyle name="40% - Accent6 5 3" xfId="252"/>
    <cellStyle name="40% - Accent6 5 4" xfId="253"/>
    <cellStyle name="40% - Accent6 6" xfId="254"/>
    <cellStyle name="40% - Accent6 6 2" xfId="255"/>
    <cellStyle name="40% - Accent6 7" xfId="256"/>
    <cellStyle name="40% - Accent6 7 2" xfId="257"/>
    <cellStyle name="40% - Accent6 8" xfId="258"/>
    <cellStyle name="60% - Accent1 2" xfId="259"/>
    <cellStyle name="60% - Accent2 2" xfId="260"/>
    <cellStyle name="60% - Accent3 2" xfId="261"/>
    <cellStyle name="60% - Accent4 2" xfId="262"/>
    <cellStyle name="60% - Accent5 2" xfId="263"/>
    <cellStyle name="60% - Accent6 2" xfId="264"/>
    <cellStyle name="Accent1 2" xfId="265"/>
    <cellStyle name="Accent2 2" xfId="266"/>
    <cellStyle name="Accent3 2" xfId="267"/>
    <cellStyle name="Accent4 2" xfId="268"/>
    <cellStyle name="Accent5 2" xfId="269"/>
    <cellStyle name="Accent6 2" xfId="270"/>
    <cellStyle name="Bad 2" xfId="271"/>
    <cellStyle name="Calculation 2" xfId="272"/>
    <cellStyle name="Check Cell 2" xfId="273"/>
    <cellStyle name="Comma 2" xfId="274"/>
    <cellStyle name="Explanatory Text 2" xfId="275"/>
    <cellStyle name="Followed Hyperlink 2" xfId="276"/>
    <cellStyle name="Good 2" xfId="277"/>
    <cellStyle name="Heading 1 2" xfId="278"/>
    <cellStyle name="Heading 2 2" xfId="279"/>
    <cellStyle name="Heading 3 2" xfId="280"/>
    <cellStyle name="Heading 4 2" xfId="281"/>
    <cellStyle name="Hyperlink" xfId="1" builtinId="8"/>
    <cellStyle name="Hyperlink 2" xfId="282"/>
    <cellStyle name="Hyperlink 2 2" xfId="283"/>
    <cellStyle name="Hyperlink 2 3" xfId="284"/>
    <cellStyle name="Hyperlink 3" xfId="285"/>
    <cellStyle name="Hyperlink 4" xfId="286"/>
    <cellStyle name="Input 2" xfId="287"/>
    <cellStyle name="Linked Cell 2" xfId="288"/>
    <cellStyle name="Neutral 2" xfId="289"/>
    <cellStyle name="Normal" xfId="0" builtinId="0"/>
    <cellStyle name="Normal 10" xfId="290"/>
    <cellStyle name="Normal 2" xfId="291"/>
    <cellStyle name="Normal 2 2" xfId="292"/>
    <cellStyle name="Normal 2 3" xfId="293"/>
    <cellStyle name="Normal 3" xfId="294"/>
    <cellStyle name="Normal 3 2" xfId="295"/>
    <cellStyle name="Normal 3 2 2" xfId="296"/>
    <cellStyle name="Normal 3 3" xfId="297"/>
    <cellStyle name="Normal 3 4" xfId="298"/>
    <cellStyle name="Normal 4" xfId="299"/>
    <cellStyle name="Normal 4 2" xfId="300"/>
    <cellStyle name="Normal 4 3" xfId="301"/>
    <cellStyle name="Normal 5" xfId="302"/>
    <cellStyle name="Normal 5 2" xfId="303"/>
    <cellStyle name="Normal 5 3" xfId="304"/>
    <cellStyle name="Normal 5 4" xfId="305"/>
    <cellStyle name="Normal 6" xfId="306"/>
    <cellStyle name="Normal 6 2" xfId="307"/>
    <cellStyle name="Normal 6 3" xfId="308"/>
    <cellStyle name="Normal 6 4" xfId="309"/>
    <cellStyle name="Normal 7" xfId="310"/>
    <cellStyle name="Normal 7 2" xfId="311"/>
    <cellStyle name="Normal 7 3" xfId="312"/>
    <cellStyle name="Normal 7 4" xfId="313"/>
    <cellStyle name="Normal 8" xfId="314"/>
    <cellStyle name="Normal 8 2" xfId="315"/>
    <cellStyle name="Normal 8 3" xfId="316"/>
    <cellStyle name="Normal 8 4" xfId="317"/>
    <cellStyle name="Normal 9" xfId="318"/>
    <cellStyle name="Normal_1.3" xfId="6"/>
    <cellStyle name="Normal_C1 - summary" xfId="4"/>
    <cellStyle name="Normal_C2 - causes" xfId="5"/>
    <cellStyle name="Normal_Sheet1_1" xfId="3"/>
    <cellStyle name="Normal_shhdtab" xfId="2"/>
    <cellStyle name="Note 2" xfId="319"/>
    <cellStyle name="Note 2 2" xfId="320"/>
    <cellStyle name="Note 2 3" xfId="321"/>
    <cellStyle name="Note 2 4" xfId="322"/>
    <cellStyle name="Note 3" xfId="323"/>
    <cellStyle name="Note 3 2" xfId="324"/>
    <cellStyle name="Note 3 3" xfId="325"/>
    <cellStyle name="Note 3 4" xfId="326"/>
    <cellStyle name="Note 4" xfId="327"/>
    <cellStyle name="Note 4 2" xfId="328"/>
    <cellStyle name="Note 4 3" xfId="329"/>
    <cellStyle name="Note 4 4" xfId="330"/>
    <cellStyle name="Note 5" xfId="331"/>
    <cellStyle name="Note 5 2" xfId="332"/>
    <cellStyle name="Note 5 3" xfId="333"/>
    <cellStyle name="Note 5 4" xfId="334"/>
    <cellStyle name="Note 6" xfId="335"/>
    <cellStyle name="Note 6 2" xfId="336"/>
    <cellStyle name="Note 6 3" xfId="337"/>
    <cellStyle name="Note 6 4" xfId="338"/>
    <cellStyle name="Note 7" xfId="339"/>
    <cellStyle name="Note 8" xfId="340"/>
    <cellStyle name="Output 2" xfId="341"/>
    <cellStyle name="Percent 2" xfId="342"/>
    <cellStyle name="Percent 2 2" xfId="343"/>
    <cellStyle name="Percent 2 3" xfId="344"/>
    <cellStyle name="Percent 3" xfId="345"/>
    <cellStyle name="Title 2" xfId="346"/>
    <cellStyle name="Total 2" xfId="347"/>
    <cellStyle name="Warning Text 2" xfId="348"/>
    <cellStyle name="whole number" xfId="349"/>
    <cellStyle name="whole number 2" xfId="3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abSelected="1" zoomScaleNormal="100" workbookViewId="0">
      <selection sqref="A1:Q1"/>
    </sheetView>
  </sheetViews>
  <sheetFormatPr defaultColWidth="9.1640625" defaultRowHeight="11.25" customHeight="1" x14ac:dyDescent="0.2"/>
  <cols>
    <col min="1" max="1" width="26.6640625" style="42" customWidth="1"/>
    <col min="2" max="12" width="7.33203125" style="42" customWidth="1"/>
    <col min="13" max="13" width="2.1640625" style="42" customWidth="1"/>
    <col min="14" max="15" width="10.83203125" style="42" customWidth="1"/>
    <col min="16" max="16" width="2.1640625" style="42" customWidth="1"/>
    <col min="17" max="17" width="16.83203125" style="42" customWidth="1"/>
    <col min="18" max="18" width="25.33203125" style="42" customWidth="1"/>
    <col min="19" max="19" width="2.83203125" style="42" customWidth="1"/>
    <col min="20" max="16384" width="9.1640625" style="42"/>
  </cols>
  <sheetData>
    <row r="1" spans="1:20" s="1" customFormat="1" ht="18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S1"/>
      <c r="T1" s="2"/>
    </row>
    <row r="2" spans="1:20" s="1" customFormat="1" ht="10.5" customHeight="1" x14ac:dyDescent="0.25">
      <c r="S2" s="3"/>
    </row>
    <row r="3" spans="1:20" s="10" customFormat="1" ht="1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45" t="s">
        <v>1</v>
      </c>
      <c r="O3" s="45"/>
      <c r="P3" s="6"/>
      <c r="Q3" s="7"/>
      <c r="R3" s="8" t="s">
        <v>2</v>
      </c>
      <c r="S3" s="9"/>
    </row>
    <row r="4" spans="1:20" s="13" customFormat="1" ht="44.25" customHeight="1" x14ac:dyDescent="0.2">
      <c r="A4" s="11" t="s">
        <v>3</v>
      </c>
      <c r="B4" s="12">
        <v>2005</v>
      </c>
      <c r="C4" s="12">
        <v>2006</v>
      </c>
      <c r="D4" s="12">
        <v>2007</v>
      </c>
      <c r="E4" s="12">
        <v>2008</v>
      </c>
      <c r="F4" s="12">
        <v>2009</v>
      </c>
      <c r="G4" s="12">
        <v>2010</v>
      </c>
      <c r="H4" s="12">
        <v>2011</v>
      </c>
      <c r="I4" s="12">
        <v>2012</v>
      </c>
      <c r="J4" s="12">
        <v>2013</v>
      </c>
      <c r="K4" s="12">
        <v>2014</v>
      </c>
      <c r="L4" s="12">
        <v>2015</v>
      </c>
      <c r="N4" s="14" t="s">
        <v>4</v>
      </c>
      <c r="O4" s="14" t="s">
        <v>5</v>
      </c>
      <c r="P4" s="15"/>
      <c r="Q4" s="14" t="s">
        <v>6</v>
      </c>
      <c r="R4" s="14" t="s">
        <v>7</v>
      </c>
      <c r="S4" s="15"/>
    </row>
    <row r="5" spans="1:20" s="10" customFormat="1" ht="6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20" s="10" customFormat="1" ht="19.5" customHeight="1" x14ac:dyDescent="0.2">
      <c r="A6" s="10" t="s">
        <v>8</v>
      </c>
      <c r="B6" s="18">
        <v>336</v>
      </c>
      <c r="C6" s="18">
        <v>421</v>
      </c>
      <c r="D6" s="18">
        <v>455</v>
      </c>
      <c r="E6" s="18">
        <v>574</v>
      </c>
      <c r="F6" s="18">
        <v>545</v>
      </c>
      <c r="G6" s="18">
        <v>485</v>
      </c>
      <c r="H6" s="18">
        <v>584</v>
      </c>
      <c r="I6" s="18">
        <v>581</v>
      </c>
      <c r="J6" s="18">
        <v>527</v>
      </c>
      <c r="K6" s="18">
        <v>613</v>
      </c>
      <c r="L6" s="18">
        <v>706</v>
      </c>
      <c r="N6" s="18">
        <v>344.6</v>
      </c>
      <c r="O6" s="18">
        <f>AVERAGE(H6:L6)</f>
        <v>602.20000000000005</v>
      </c>
      <c r="P6" s="19"/>
      <c r="Q6" s="20">
        <f>SUM(Q8:Q39)</f>
        <v>5327700</v>
      </c>
      <c r="R6" s="21">
        <f>1000*O6/Q6</f>
        <v>0.11303188993374251</v>
      </c>
      <c r="S6" s="21"/>
    </row>
    <row r="7" spans="1:20" s="23" customFormat="1" ht="6" customHeight="1" x14ac:dyDescent="0.2">
      <c r="A7" s="22"/>
      <c r="B7" s="22"/>
      <c r="F7" s="24"/>
      <c r="G7" s="25"/>
      <c r="H7" s="26"/>
      <c r="I7" s="26"/>
      <c r="J7" s="26"/>
      <c r="K7" s="26"/>
      <c r="L7" s="26"/>
      <c r="N7" s="18"/>
      <c r="O7" s="27"/>
      <c r="Q7" s="28"/>
      <c r="R7" s="29"/>
      <c r="S7" s="29"/>
    </row>
    <row r="8" spans="1:20" s="22" customFormat="1" ht="14.1" customHeight="1" x14ac:dyDescent="0.2">
      <c r="A8" s="30" t="s">
        <v>9</v>
      </c>
      <c r="B8" s="27">
        <v>11</v>
      </c>
      <c r="C8" s="27">
        <v>26</v>
      </c>
      <c r="D8" s="27">
        <v>23</v>
      </c>
      <c r="E8" s="27">
        <v>27</v>
      </c>
      <c r="F8" s="27">
        <v>27</v>
      </c>
      <c r="G8" s="27">
        <v>31</v>
      </c>
      <c r="H8" s="27">
        <v>29</v>
      </c>
      <c r="I8" s="27">
        <v>16</v>
      </c>
      <c r="J8" s="27">
        <v>24</v>
      </c>
      <c r="K8" s="27">
        <v>26</v>
      </c>
      <c r="L8" s="27">
        <v>45</v>
      </c>
      <c r="N8" s="27">
        <v>25</v>
      </c>
      <c r="O8" s="27">
        <f>AVERAGE(H8:L8)</f>
        <v>28</v>
      </c>
      <c r="P8" s="31"/>
      <c r="Q8" s="31">
        <v>227070</v>
      </c>
      <c r="R8" s="29">
        <f>1000*O8/Q8</f>
        <v>0.12330999251332188</v>
      </c>
      <c r="S8" s="29"/>
    </row>
    <row r="9" spans="1:20" s="22" customFormat="1" ht="14.1" customHeight="1" x14ac:dyDescent="0.2">
      <c r="A9" s="30" t="s">
        <v>10</v>
      </c>
      <c r="B9" s="27">
        <v>10</v>
      </c>
      <c r="C9" s="27">
        <v>16</v>
      </c>
      <c r="D9" s="27">
        <v>17</v>
      </c>
      <c r="E9" s="27">
        <v>11</v>
      </c>
      <c r="F9" s="27">
        <v>18</v>
      </c>
      <c r="G9" s="27">
        <v>10</v>
      </c>
      <c r="H9" s="27">
        <v>19</v>
      </c>
      <c r="I9" s="27">
        <v>9</v>
      </c>
      <c r="J9" s="27">
        <v>21</v>
      </c>
      <c r="K9" s="27">
        <v>8</v>
      </c>
      <c r="L9" s="27">
        <v>14</v>
      </c>
      <c r="N9" s="27">
        <v>10.8</v>
      </c>
      <c r="O9" s="27">
        <f t="shared" ref="O9:O39" si="0">AVERAGE(H9:L9)</f>
        <v>14.2</v>
      </c>
      <c r="P9" s="31"/>
      <c r="Q9" s="31">
        <v>257770</v>
      </c>
      <c r="R9" s="29">
        <f t="shared" ref="R9:R39" si="1">1000*O9/Q9</f>
        <v>5.5087869030531096E-2</v>
      </c>
      <c r="S9" s="29"/>
    </row>
    <row r="10" spans="1:20" s="22" customFormat="1" ht="14.1" customHeight="1" x14ac:dyDescent="0.2">
      <c r="A10" s="30" t="s">
        <v>11</v>
      </c>
      <c r="B10" s="27">
        <v>8</v>
      </c>
      <c r="C10" s="27">
        <v>11</v>
      </c>
      <c r="D10" s="27">
        <v>3</v>
      </c>
      <c r="E10" s="27">
        <v>8</v>
      </c>
      <c r="F10" s="27">
        <v>9</v>
      </c>
      <c r="G10" s="27">
        <v>9</v>
      </c>
      <c r="H10" s="27">
        <v>8</v>
      </c>
      <c r="I10" s="27">
        <v>8</v>
      </c>
      <c r="J10" s="27">
        <v>10</v>
      </c>
      <c r="K10" s="27">
        <v>8</v>
      </c>
      <c r="L10" s="27">
        <v>17</v>
      </c>
      <c r="N10" s="27">
        <v>5.2</v>
      </c>
      <c r="O10" s="27">
        <f t="shared" si="0"/>
        <v>10.199999999999999</v>
      </c>
      <c r="P10" s="31"/>
      <c r="Q10" s="31">
        <v>116290</v>
      </c>
      <c r="R10" s="29">
        <f t="shared" si="1"/>
        <v>8.7711755095021063E-2</v>
      </c>
      <c r="S10" s="29"/>
    </row>
    <row r="11" spans="1:20" s="22" customFormat="1" ht="14.1" customHeight="1" x14ac:dyDescent="0.2">
      <c r="A11" s="30" t="s">
        <v>12</v>
      </c>
      <c r="B11" s="27">
        <v>3</v>
      </c>
      <c r="C11" s="27">
        <v>1</v>
      </c>
      <c r="D11" s="27">
        <v>9</v>
      </c>
      <c r="E11" s="27">
        <v>4</v>
      </c>
      <c r="F11" s="27">
        <v>7</v>
      </c>
      <c r="G11" s="27">
        <v>4</v>
      </c>
      <c r="H11" s="27">
        <v>12</v>
      </c>
      <c r="I11" s="27">
        <v>7</v>
      </c>
      <c r="J11" s="27">
        <v>5</v>
      </c>
      <c r="K11" s="27">
        <v>8</v>
      </c>
      <c r="L11" s="27">
        <v>11</v>
      </c>
      <c r="N11" s="27">
        <v>3.2</v>
      </c>
      <c r="O11" s="27">
        <f t="shared" si="0"/>
        <v>8.6</v>
      </c>
      <c r="P11" s="31"/>
      <c r="Q11" s="31">
        <v>88050</v>
      </c>
      <c r="R11" s="29">
        <f t="shared" si="1"/>
        <v>9.7671777399205004E-2</v>
      </c>
      <c r="S11" s="29"/>
    </row>
    <row r="12" spans="1:20" s="22" customFormat="1" ht="14.1" customHeight="1" x14ac:dyDescent="0.2">
      <c r="A12" s="30" t="s">
        <v>13</v>
      </c>
      <c r="B12" s="27">
        <v>3</v>
      </c>
      <c r="C12" s="27">
        <v>7</v>
      </c>
      <c r="D12" s="27">
        <v>5</v>
      </c>
      <c r="E12" s="27">
        <v>4</v>
      </c>
      <c r="F12" s="27">
        <v>3</v>
      </c>
      <c r="G12" s="27">
        <v>1</v>
      </c>
      <c r="H12" s="27">
        <v>6</v>
      </c>
      <c r="I12" s="27">
        <v>11</v>
      </c>
      <c r="J12" s="27">
        <v>7</v>
      </c>
      <c r="K12" s="27">
        <v>6</v>
      </c>
      <c r="L12" s="27">
        <v>7</v>
      </c>
      <c r="N12" s="27">
        <v>3.4</v>
      </c>
      <c r="O12" s="27">
        <f t="shared" si="0"/>
        <v>7.4</v>
      </c>
      <c r="P12" s="31"/>
      <c r="Q12" s="31">
        <v>51280</v>
      </c>
      <c r="R12" s="29">
        <f t="shared" si="1"/>
        <v>0.14430577223088922</v>
      </c>
      <c r="S12" s="29"/>
    </row>
    <row r="13" spans="1:20" s="22" customFormat="1" ht="14.1" customHeight="1" x14ac:dyDescent="0.2">
      <c r="A13" s="30" t="s">
        <v>14</v>
      </c>
      <c r="B13" s="27">
        <v>7</v>
      </c>
      <c r="C13" s="27">
        <v>5</v>
      </c>
      <c r="D13" s="27">
        <v>10</v>
      </c>
      <c r="E13" s="27">
        <v>9</v>
      </c>
      <c r="F13" s="27">
        <v>8</v>
      </c>
      <c r="G13" s="27">
        <v>6</v>
      </c>
      <c r="H13" s="27">
        <v>12</v>
      </c>
      <c r="I13" s="27">
        <v>6</v>
      </c>
      <c r="J13" s="27">
        <v>9</v>
      </c>
      <c r="K13" s="27">
        <v>13</v>
      </c>
      <c r="L13" s="27">
        <v>11</v>
      </c>
      <c r="N13" s="27">
        <v>8</v>
      </c>
      <c r="O13" s="27">
        <f t="shared" si="0"/>
        <v>10.199999999999999</v>
      </c>
      <c r="P13" s="31"/>
      <c r="Q13" s="31">
        <v>150280</v>
      </c>
      <c r="R13" s="29">
        <f t="shared" si="1"/>
        <v>6.7873303167420809E-2</v>
      </c>
      <c r="S13" s="29"/>
    </row>
    <row r="14" spans="1:20" s="22" customFormat="1" ht="14.1" customHeight="1" x14ac:dyDescent="0.2">
      <c r="A14" s="30" t="s">
        <v>15</v>
      </c>
      <c r="B14" s="27">
        <v>11</v>
      </c>
      <c r="C14" s="27">
        <v>16</v>
      </c>
      <c r="D14" s="27">
        <v>23</v>
      </c>
      <c r="E14" s="27">
        <v>29</v>
      </c>
      <c r="F14" s="27">
        <v>30</v>
      </c>
      <c r="G14" s="27">
        <v>22</v>
      </c>
      <c r="H14" s="27">
        <v>32</v>
      </c>
      <c r="I14" s="27">
        <v>39</v>
      </c>
      <c r="J14" s="27">
        <v>24</v>
      </c>
      <c r="K14" s="27">
        <v>31</v>
      </c>
      <c r="L14" s="27">
        <v>36</v>
      </c>
      <c r="N14" s="27">
        <v>10</v>
      </c>
      <c r="O14" s="27">
        <f t="shared" si="0"/>
        <v>32.4</v>
      </c>
      <c r="P14" s="31"/>
      <c r="Q14" s="31">
        <v>148100</v>
      </c>
      <c r="R14" s="29">
        <f t="shared" si="1"/>
        <v>0.2187711006076975</v>
      </c>
      <c r="S14" s="29"/>
    </row>
    <row r="15" spans="1:20" s="22" customFormat="1" ht="14.1" customHeight="1" x14ac:dyDescent="0.2">
      <c r="A15" s="30" t="s">
        <v>16</v>
      </c>
      <c r="B15" s="27">
        <v>4</v>
      </c>
      <c r="C15" s="27">
        <v>9</v>
      </c>
      <c r="D15" s="27">
        <v>13</v>
      </c>
      <c r="E15" s="27">
        <v>13</v>
      </c>
      <c r="F15" s="27">
        <v>12</v>
      </c>
      <c r="G15" s="27">
        <v>11</v>
      </c>
      <c r="H15" s="27">
        <v>17</v>
      </c>
      <c r="I15" s="27">
        <v>15</v>
      </c>
      <c r="J15" s="27">
        <v>12</v>
      </c>
      <c r="K15" s="27">
        <v>17</v>
      </c>
      <c r="L15" s="27">
        <v>14</v>
      </c>
      <c r="N15" s="27">
        <v>6.6</v>
      </c>
      <c r="O15" s="27">
        <f t="shared" si="0"/>
        <v>15</v>
      </c>
      <c r="P15" s="31"/>
      <c r="Q15" s="31">
        <v>122430</v>
      </c>
      <c r="R15" s="29">
        <f t="shared" si="1"/>
        <v>0.12251899044351874</v>
      </c>
      <c r="S15" s="29"/>
    </row>
    <row r="16" spans="1:20" s="22" customFormat="1" ht="14.1" customHeight="1" x14ac:dyDescent="0.2">
      <c r="A16" s="30" t="s">
        <v>17</v>
      </c>
      <c r="B16" s="27">
        <v>1</v>
      </c>
      <c r="C16" s="27">
        <v>2</v>
      </c>
      <c r="D16" s="27">
        <v>7</v>
      </c>
      <c r="E16" s="27">
        <v>6</v>
      </c>
      <c r="F16" s="27">
        <v>5</v>
      </c>
      <c r="G16" s="27">
        <v>6</v>
      </c>
      <c r="H16" s="27">
        <v>2</v>
      </c>
      <c r="I16" s="27">
        <v>4</v>
      </c>
      <c r="J16" s="27">
        <v>1</v>
      </c>
      <c r="K16" s="27">
        <v>4</v>
      </c>
      <c r="L16" s="27">
        <v>9</v>
      </c>
      <c r="N16" s="27">
        <v>3.2</v>
      </c>
      <c r="O16" s="27">
        <f t="shared" si="0"/>
        <v>4</v>
      </c>
      <c r="P16" s="31"/>
      <c r="Q16" s="31">
        <v>105840</v>
      </c>
      <c r="R16" s="29">
        <f t="shared" si="1"/>
        <v>3.779289493575208E-2</v>
      </c>
      <c r="S16" s="29"/>
    </row>
    <row r="17" spans="1:19" s="22" customFormat="1" ht="14.1" customHeight="1" x14ac:dyDescent="0.2">
      <c r="A17" s="30" t="s">
        <v>18</v>
      </c>
      <c r="B17" s="27">
        <v>5</v>
      </c>
      <c r="C17" s="27">
        <v>3</v>
      </c>
      <c r="D17" s="27">
        <v>4</v>
      </c>
      <c r="E17" s="27">
        <v>7</v>
      </c>
      <c r="F17" s="27">
        <v>6</v>
      </c>
      <c r="G17" s="27">
        <v>7</v>
      </c>
      <c r="H17" s="27">
        <v>8</v>
      </c>
      <c r="I17" s="27">
        <v>6</v>
      </c>
      <c r="J17" s="27">
        <v>8</v>
      </c>
      <c r="K17" s="27">
        <v>11</v>
      </c>
      <c r="L17" s="27">
        <v>10</v>
      </c>
      <c r="N17" s="27">
        <v>3.8</v>
      </c>
      <c r="O17" s="27">
        <f t="shared" si="0"/>
        <v>8.6</v>
      </c>
      <c r="P17" s="31"/>
      <c r="Q17" s="31">
        <v>101390</v>
      </c>
      <c r="R17" s="29">
        <f t="shared" si="1"/>
        <v>8.4820988263142327E-2</v>
      </c>
      <c r="S17" s="29"/>
    </row>
    <row r="18" spans="1:19" s="22" customFormat="1" ht="14.1" customHeight="1" x14ac:dyDescent="0.2">
      <c r="A18" s="32" t="s">
        <v>19</v>
      </c>
      <c r="B18" s="27">
        <v>1</v>
      </c>
      <c r="C18" s="27">
        <v>3</v>
      </c>
      <c r="D18" s="27">
        <v>3</v>
      </c>
      <c r="E18" s="27">
        <v>6</v>
      </c>
      <c r="F18" s="27">
        <v>7</v>
      </c>
      <c r="G18" s="27">
        <v>4</v>
      </c>
      <c r="H18" s="27">
        <v>3</v>
      </c>
      <c r="I18" s="27">
        <v>4</v>
      </c>
      <c r="J18" s="27">
        <v>3</v>
      </c>
      <c r="K18" s="27">
        <v>5</v>
      </c>
      <c r="L18" s="27">
        <v>8</v>
      </c>
      <c r="N18" s="27">
        <v>3.4</v>
      </c>
      <c r="O18" s="27">
        <f t="shared" si="0"/>
        <v>4.5999999999999996</v>
      </c>
      <c r="P18" s="31"/>
      <c r="Q18" s="31">
        <v>91530</v>
      </c>
      <c r="R18" s="29">
        <f t="shared" si="1"/>
        <v>5.0256746421938163E-2</v>
      </c>
      <c r="S18" s="29"/>
    </row>
    <row r="19" spans="1:19" s="22" customFormat="1" ht="14.1" customHeight="1" x14ac:dyDescent="0.2">
      <c r="A19" s="30" t="s">
        <v>20</v>
      </c>
      <c r="B19" s="27">
        <v>41</v>
      </c>
      <c r="C19" s="27">
        <v>30</v>
      </c>
      <c r="D19" s="27">
        <v>43</v>
      </c>
      <c r="E19" s="27">
        <v>66</v>
      </c>
      <c r="F19" s="27">
        <v>45</v>
      </c>
      <c r="G19" s="27">
        <v>47</v>
      </c>
      <c r="H19" s="27">
        <v>48</v>
      </c>
      <c r="I19" s="27">
        <v>57</v>
      </c>
      <c r="J19" s="27">
        <v>64</v>
      </c>
      <c r="K19" s="27">
        <v>71</v>
      </c>
      <c r="L19" s="27">
        <v>69</v>
      </c>
      <c r="N19" s="27">
        <v>30</v>
      </c>
      <c r="O19" s="27">
        <f t="shared" si="0"/>
        <v>61.8</v>
      </c>
      <c r="P19" s="31"/>
      <c r="Q19" s="31">
        <v>487460</v>
      </c>
      <c r="R19" s="29">
        <f t="shared" si="1"/>
        <v>0.12677963320067287</v>
      </c>
      <c r="S19" s="29"/>
    </row>
    <row r="20" spans="1:19" s="22" customFormat="1" ht="14.1" customHeight="1" x14ac:dyDescent="0.2">
      <c r="A20" s="32" t="s">
        <v>21</v>
      </c>
      <c r="B20" s="27">
        <v>1</v>
      </c>
      <c r="C20" s="27">
        <v>1</v>
      </c>
      <c r="D20" s="27">
        <v>0</v>
      </c>
      <c r="E20" s="27">
        <v>3</v>
      </c>
      <c r="F20" s="27">
        <v>2</v>
      </c>
      <c r="G20" s="27">
        <v>1</v>
      </c>
      <c r="H20" s="27">
        <v>1</v>
      </c>
      <c r="I20" s="27">
        <v>1</v>
      </c>
      <c r="J20" s="27">
        <v>2</v>
      </c>
      <c r="K20" s="27">
        <v>1</v>
      </c>
      <c r="L20" s="27">
        <v>1</v>
      </c>
      <c r="N20" s="27">
        <v>0.8</v>
      </c>
      <c r="O20" s="27">
        <f t="shared" si="0"/>
        <v>1.2</v>
      </c>
      <c r="P20" s="31"/>
      <c r="Q20" s="31">
        <v>27400</v>
      </c>
      <c r="R20" s="29">
        <f t="shared" si="1"/>
        <v>4.3795620437956206E-2</v>
      </c>
      <c r="S20" s="29"/>
    </row>
    <row r="21" spans="1:19" s="22" customFormat="1" ht="14.1" customHeight="1" x14ac:dyDescent="0.2">
      <c r="A21" s="32" t="s">
        <v>22</v>
      </c>
      <c r="B21" s="27">
        <v>8</v>
      </c>
      <c r="C21" s="27">
        <v>10</v>
      </c>
      <c r="D21" s="27">
        <v>15</v>
      </c>
      <c r="E21" s="27">
        <v>10</v>
      </c>
      <c r="F21" s="27">
        <v>5</v>
      </c>
      <c r="G21" s="27">
        <v>10</v>
      </c>
      <c r="H21" s="27">
        <v>11</v>
      </c>
      <c r="I21" s="27">
        <v>14</v>
      </c>
      <c r="J21" s="27">
        <v>11</v>
      </c>
      <c r="K21" s="27">
        <v>9</v>
      </c>
      <c r="L21" s="27">
        <v>14</v>
      </c>
      <c r="N21" s="27">
        <v>7.2</v>
      </c>
      <c r="O21" s="27">
        <f t="shared" si="0"/>
        <v>11.8</v>
      </c>
      <c r="P21" s="31"/>
      <c r="Q21" s="31">
        <v>157160</v>
      </c>
      <c r="R21" s="29">
        <f t="shared" si="1"/>
        <v>7.5082718248918295E-2</v>
      </c>
      <c r="S21" s="29"/>
    </row>
    <row r="22" spans="1:19" s="22" customFormat="1" ht="14.1" customHeight="1" x14ac:dyDescent="0.2">
      <c r="A22" s="32" t="s">
        <v>23</v>
      </c>
      <c r="B22" s="27">
        <v>21</v>
      </c>
      <c r="C22" s="27">
        <v>19</v>
      </c>
      <c r="D22" s="27">
        <v>28</v>
      </c>
      <c r="E22" s="27">
        <v>37</v>
      </c>
      <c r="F22" s="27">
        <v>32</v>
      </c>
      <c r="G22" s="27">
        <v>35</v>
      </c>
      <c r="H22" s="27">
        <v>34</v>
      </c>
      <c r="I22" s="27">
        <v>38</v>
      </c>
      <c r="J22" s="27">
        <v>39</v>
      </c>
      <c r="K22" s="27">
        <v>46</v>
      </c>
      <c r="L22" s="27">
        <v>44</v>
      </c>
      <c r="N22" s="27">
        <v>14.6</v>
      </c>
      <c r="O22" s="27">
        <f t="shared" si="0"/>
        <v>40.200000000000003</v>
      </c>
      <c r="P22" s="31"/>
      <c r="Q22" s="31">
        <v>366900</v>
      </c>
      <c r="R22" s="29">
        <f t="shared" si="1"/>
        <v>0.10956663941128372</v>
      </c>
      <c r="S22" s="29"/>
    </row>
    <row r="23" spans="1:19" s="22" customFormat="1" ht="14.1" customHeight="1" x14ac:dyDescent="0.2">
      <c r="A23" s="32" t="s">
        <v>24</v>
      </c>
      <c r="B23" s="27">
        <v>75</v>
      </c>
      <c r="C23" s="27">
        <v>113</v>
      </c>
      <c r="D23" s="27">
        <v>90</v>
      </c>
      <c r="E23" s="27">
        <v>121</v>
      </c>
      <c r="F23" s="27">
        <v>135</v>
      </c>
      <c r="G23" s="27">
        <v>94</v>
      </c>
      <c r="H23" s="27">
        <v>117</v>
      </c>
      <c r="I23" s="27">
        <v>121</v>
      </c>
      <c r="J23" s="27">
        <v>103</v>
      </c>
      <c r="K23" s="27">
        <v>114</v>
      </c>
      <c r="L23" s="27">
        <v>157</v>
      </c>
      <c r="N23" s="27">
        <v>93.8</v>
      </c>
      <c r="O23" s="27">
        <f t="shared" si="0"/>
        <v>122.4</v>
      </c>
      <c r="P23" s="33"/>
      <c r="Q23" s="31">
        <v>596520</v>
      </c>
      <c r="R23" s="29">
        <f t="shared" si="1"/>
        <v>0.2051901025950513</v>
      </c>
      <c r="S23" s="29"/>
    </row>
    <row r="24" spans="1:19" s="22" customFormat="1" ht="14.1" customHeight="1" x14ac:dyDescent="0.2">
      <c r="A24" s="32" t="s">
        <v>25</v>
      </c>
      <c r="B24" s="27">
        <v>10</v>
      </c>
      <c r="C24" s="27">
        <v>11</v>
      </c>
      <c r="D24" s="27">
        <v>7</v>
      </c>
      <c r="E24" s="27">
        <v>20</v>
      </c>
      <c r="F24" s="27">
        <v>14</v>
      </c>
      <c r="G24" s="27">
        <v>6</v>
      </c>
      <c r="H24" s="27">
        <v>21</v>
      </c>
      <c r="I24" s="27">
        <v>15</v>
      </c>
      <c r="J24" s="27">
        <v>13</v>
      </c>
      <c r="K24" s="27">
        <v>17</v>
      </c>
      <c r="L24" s="27">
        <v>24</v>
      </c>
      <c r="N24" s="27">
        <v>7.6</v>
      </c>
      <c r="O24" s="27">
        <f t="shared" si="0"/>
        <v>18</v>
      </c>
      <c r="P24" s="33"/>
      <c r="Q24" s="31">
        <v>232930</v>
      </c>
      <c r="R24" s="29">
        <f t="shared" si="1"/>
        <v>7.7276434980466241E-2</v>
      </c>
      <c r="S24" s="29"/>
    </row>
    <row r="25" spans="1:19" s="22" customFormat="1" ht="14.1" customHeight="1" x14ac:dyDescent="0.2">
      <c r="A25" s="32" t="s">
        <v>26</v>
      </c>
      <c r="B25" s="27">
        <v>7</v>
      </c>
      <c r="C25" s="27">
        <v>9</v>
      </c>
      <c r="D25" s="27">
        <v>10</v>
      </c>
      <c r="E25" s="27">
        <v>5</v>
      </c>
      <c r="F25" s="27">
        <v>7</v>
      </c>
      <c r="G25" s="27">
        <v>17</v>
      </c>
      <c r="H25" s="27">
        <v>20</v>
      </c>
      <c r="I25" s="27">
        <v>13</v>
      </c>
      <c r="J25" s="27">
        <v>10</v>
      </c>
      <c r="K25" s="27">
        <v>17</v>
      </c>
      <c r="L25" s="27">
        <v>16</v>
      </c>
      <c r="N25" s="27">
        <v>8.6</v>
      </c>
      <c r="O25" s="27">
        <f t="shared" si="0"/>
        <v>15.2</v>
      </c>
      <c r="P25" s="33"/>
      <c r="Q25" s="31">
        <v>80340</v>
      </c>
      <c r="R25" s="29">
        <f t="shared" si="1"/>
        <v>0.18919591735125715</v>
      </c>
      <c r="S25" s="29"/>
    </row>
    <row r="26" spans="1:19" s="22" customFormat="1" ht="14.1" customHeight="1" x14ac:dyDescent="0.2">
      <c r="A26" s="32" t="s">
        <v>27</v>
      </c>
      <c r="B26" s="27">
        <v>5</v>
      </c>
      <c r="C26" s="27">
        <v>6</v>
      </c>
      <c r="D26" s="27">
        <v>1</v>
      </c>
      <c r="E26" s="27">
        <v>6</v>
      </c>
      <c r="F26" s="27">
        <v>9</v>
      </c>
      <c r="G26" s="27">
        <v>7</v>
      </c>
      <c r="H26" s="27">
        <v>4</v>
      </c>
      <c r="I26" s="27">
        <v>8</v>
      </c>
      <c r="J26" s="27">
        <v>8</v>
      </c>
      <c r="K26" s="27">
        <v>7</v>
      </c>
      <c r="L26" s="27">
        <v>6</v>
      </c>
      <c r="N26" s="27">
        <v>4</v>
      </c>
      <c r="O26" s="27">
        <f t="shared" si="0"/>
        <v>6.6</v>
      </c>
      <c r="P26" s="33"/>
      <c r="Q26" s="31">
        <v>84710</v>
      </c>
      <c r="R26" s="29">
        <f t="shared" si="1"/>
        <v>7.7912879235037188E-2</v>
      </c>
      <c r="S26" s="29"/>
    </row>
    <row r="27" spans="1:19" s="22" customFormat="1" ht="14.1" customHeight="1" x14ac:dyDescent="0.2">
      <c r="A27" s="32" t="s">
        <v>28</v>
      </c>
      <c r="B27" s="27">
        <v>2</v>
      </c>
      <c r="C27" s="27">
        <v>5</v>
      </c>
      <c r="D27" s="27">
        <v>5</v>
      </c>
      <c r="E27" s="27">
        <v>3</v>
      </c>
      <c r="F27" s="27">
        <v>7</v>
      </c>
      <c r="G27" s="27">
        <v>3</v>
      </c>
      <c r="H27" s="27">
        <v>10</v>
      </c>
      <c r="I27" s="27">
        <v>6</v>
      </c>
      <c r="J27" s="27">
        <v>5</v>
      </c>
      <c r="K27" s="27">
        <v>2</v>
      </c>
      <c r="L27" s="27">
        <v>10</v>
      </c>
      <c r="N27" s="27">
        <v>2.6</v>
      </c>
      <c r="O27" s="27">
        <f t="shared" si="0"/>
        <v>6.6</v>
      </c>
      <c r="P27" s="33"/>
      <c r="Q27" s="31">
        <v>94360</v>
      </c>
      <c r="R27" s="29">
        <f t="shared" si="1"/>
        <v>6.9944891903348877E-2</v>
      </c>
      <c r="S27" s="29"/>
    </row>
    <row r="28" spans="1:19" s="22" customFormat="1" ht="14.1" customHeight="1" x14ac:dyDescent="0.2">
      <c r="A28" s="32" t="s">
        <v>29</v>
      </c>
      <c r="B28" s="27">
        <v>6</v>
      </c>
      <c r="C28" s="27">
        <v>11</v>
      </c>
      <c r="D28" s="27">
        <v>18</v>
      </c>
      <c r="E28" s="27">
        <v>15</v>
      </c>
      <c r="F28" s="27">
        <v>19</v>
      </c>
      <c r="G28" s="27">
        <v>12</v>
      </c>
      <c r="H28" s="27">
        <v>16</v>
      </c>
      <c r="I28" s="27">
        <v>19</v>
      </c>
      <c r="J28" s="27">
        <v>11</v>
      </c>
      <c r="K28" s="27">
        <v>15</v>
      </c>
      <c r="L28" s="27">
        <v>15</v>
      </c>
      <c r="N28" s="27">
        <v>11.4</v>
      </c>
      <c r="O28" s="27">
        <f t="shared" si="0"/>
        <v>15.2</v>
      </c>
      <c r="P28" s="33"/>
      <c r="Q28" s="31">
        <v>136940</v>
      </c>
      <c r="R28" s="29">
        <f t="shared" si="1"/>
        <v>0.11099751716080035</v>
      </c>
      <c r="S28" s="29"/>
    </row>
    <row r="29" spans="1:19" s="22" customFormat="1" ht="14.1" customHeight="1" x14ac:dyDescent="0.2">
      <c r="A29" s="30" t="s">
        <v>30</v>
      </c>
      <c r="B29" s="27">
        <v>25</v>
      </c>
      <c r="C29" s="27">
        <v>24</v>
      </c>
      <c r="D29" s="27">
        <v>27</v>
      </c>
      <c r="E29" s="27">
        <v>30</v>
      </c>
      <c r="F29" s="27">
        <v>35</v>
      </c>
      <c r="G29" s="27">
        <v>36</v>
      </c>
      <c r="H29" s="27">
        <v>27</v>
      </c>
      <c r="I29" s="27">
        <v>38</v>
      </c>
      <c r="J29" s="27">
        <v>38</v>
      </c>
      <c r="K29" s="27">
        <v>33</v>
      </c>
      <c r="L29" s="27">
        <v>42</v>
      </c>
      <c r="N29" s="27">
        <v>21.4</v>
      </c>
      <c r="O29" s="27">
        <f t="shared" si="0"/>
        <v>35.6</v>
      </c>
      <c r="P29" s="33"/>
      <c r="Q29" s="31">
        <v>337780</v>
      </c>
      <c r="R29" s="29">
        <f t="shared" si="1"/>
        <v>0.10539404346024039</v>
      </c>
      <c r="S29" s="29"/>
    </row>
    <row r="30" spans="1:19" s="22" customFormat="1" ht="14.1" customHeight="1" x14ac:dyDescent="0.2">
      <c r="A30" s="32" t="s">
        <v>31</v>
      </c>
      <c r="B30" s="27">
        <v>0</v>
      </c>
      <c r="C30" s="27">
        <v>1</v>
      </c>
      <c r="D30" s="27">
        <v>0</v>
      </c>
      <c r="E30" s="27">
        <v>1</v>
      </c>
      <c r="F30" s="27">
        <v>0</v>
      </c>
      <c r="G30" s="27">
        <v>2</v>
      </c>
      <c r="H30" s="27">
        <v>0</v>
      </c>
      <c r="I30" s="27">
        <v>1</v>
      </c>
      <c r="J30" s="27">
        <v>1</v>
      </c>
      <c r="K30" s="27">
        <v>0</v>
      </c>
      <c r="L30" s="27">
        <v>1</v>
      </c>
      <c r="N30" s="27">
        <v>0</v>
      </c>
      <c r="O30" s="27">
        <f t="shared" si="0"/>
        <v>0.6</v>
      </c>
      <c r="P30" s="33"/>
      <c r="Q30" s="31">
        <v>21560</v>
      </c>
      <c r="R30" s="29">
        <f t="shared" si="1"/>
        <v>2.7829313543599257E-2</v>
      </c>
      <c r="S30" s="29"/>
    </row>
    <row r="31" spans="1:19" s="22" customFormat="1" ht="14.1" customHeight="1" x14ac:dyDescent="0.2">
      <c r="A31" s="30" t="s">
        <v>32</v>
      </c>
      <c r="B31" s="27">
        <v>7</v>
      </c>
      <c r="C31" s="27">
        <v>8</v>
      </c>
      <c r="D31" s="27">
        <v>3</v>
      </c>
      <c r="E31" s="27">
        <v>16</v>
      </c>
      <c r="F31" s="27">
        <v>5</v>
      </c>
      <c r="G31" s="27">
        <v>3</v>
      </c>
      <c r="H31" s="27">
        <v>5</v>
      </c>
      <c r="I31" s="27">
        <v>8</v>
      </c>
      <c r="J31" s="27">
        <v>3</v>
      </c>
      <c r="K31" s="27">
        <v>9</v>
      </c>
      <c r="L31" s="27">
        <v>10</v>
      </c>
      <c r="N31" s="27">
        <v>5</v>
      </c>
      <c r="O31" s="27">
        <f t="shared" si="0"/>
        <v>7</v>
      </c>
      <c r="P31" s="33"/>
      <c r="Q31" s="31">
        <v>147770</v>
      </c>
      <c r="R31" s="29">
        <f t="shared" si="1"/>
        <v>4.7370914258645189E-2</v>
      </c>
      <c r="S31" s="29"/>
    </row>
    <row r="32" spans="1:19" s="22" customFormat="1" ht="14.1" customHeight="1" x14ac:dyDescent="0.2">
      <c r="A32" s="30" t="s">
        <v>33</v>
      </c>
      <c r="B32" s="27">
        <v>10</v>
      </c>
      <c r="C32" s="27">
        <v>17</v>
      </c>
      <c r="D32" s="27">
        <v>21</v>
      </c>
      <c r="E32" s="27">
        <v>27</v>
      </c>
      <c r="F32" s="27">
        <v>26</v>
      </c>
      <c r="G32" s="27">
        <v>19</v>
      </c>
      <c r="H32" s="27">
        <v>24</v>
      </c>
      <c r="I32" s="27">
        <v>26</v>
      </c>
      <c r="J32" s="27">
        <v>13</v>
      </c>
      <c r="K32" s="27">
        <v>30</v>
      </c>
      <c r="L32" s="27">
        <v>19</v>
      </c>
      <c r="N32" s="27">
        <v>9.8000000000000007</v>
      </c>
      <c r="O32" s="27">
        <f t="shared" si="0"/>
        <v>22.4</v>
      </c>
      <c r="P32" s="33"/>
      <c r="Q32" s="31">
        <v>173890</v>
      </c>
      <c r="R32" s="29">
        <f t="shared" si="1"/>
        <v>0.12881706826154465</v>
      </c>
      <c r="S32" s="29"/>
    </row>
    <row r="33" spans="1:19" s="22" customFormat="1" ht="14.1" customHeight="1" x14ac:dyDescent="0.2">
      <c r="A33" s="30" t="s">
        <v>34</v>
      </c>
      <c r="B33" s="27">
        <v>7</v>
      </c>
      <c r="C33" s="27">
        <v>2</v>
      </c>
      <c r="D33" s="27">
        <v>4</v>
      </c>
      <c r="E33" s="27">
        <v>7</v>
      </c>
      <c r="F33" s="27">
        <v>5</v>
      </c>
      <c r="G33" s="27">
        <v>9</v>
      </c>
      <c r="H33" s="27">
        <v>8</v>
      </c>
      <c r="I33" s="27">
        <v>7</v>
      </c>
      <c r="J33" s="27">
        <v>8</v>
      </c>
      <c r="K33" s="27">
        <v>11</v>
      </c>
      <c r="L33" s="27">
        <v>13</v>
      </c>
      <c r="N33" s="27">
        <v>2.4</v>
      </c>
      <c r="O33" s="27">
        <f t="shared" si="0"/>
        <v>9.4</v>
      </c>
      <c r="P33" s="33"/>
      <c r="Q33" s="31">
        <v>113880</v>
      </c>
      <c r="R33" s="29">
        <f t="shared" si="1"/>
        <v>8.2543027748507206E-2</v>
      </c>
      <c r="S33" s="29"/>
    </row>
    <row r="34" spans="1:19" s="22" customFormat="1" ht="14.1" customHeight="1" x14ac:dyDescent="0.2">
      <c r="A34" s="30" t="s">
        <v>35</v>
      </c>
      <c r="B34" s="27">
        <v>1</v>
      </c>
      <c r="C34" s="27">
        <v>2</v>
      </c>
      <c r="D34" s="27">
        <v>2</v>
      </c>
      <c r="E34" s="27">
        <v>1</v>
      </c>
      <c r="F34" s="27">
        <v>0</v>
      </c>
      <c r="G34" s="27">
        <v>2</v>
      </c>
      <c r="H34" s="27">
        <v>3</v>
      </c>
      <c r="I34" s="27">
        <v>2</v>
      </c>
      <c r="J34" s="27">
        <v>0</v>
      </c>
      <c r="K34" s="27">
        <v>4</v>
      </c>
      <c r="L34" s="27">
        <v>1</v>
      </c>
      <c r="N34" s="27">
        <v>0.6</v>
      </c>
      <c r="O34" s="27">
        <f t="shared" si="0"/>
        <v>2</v>
      </c>
      <c r="P34" s="33"/>
      <c r="Q34" s="31">
        <v>23200</v>
      </c>
      <c r="R34" s="29">
        <f t="shared" si="1"/>
        <v>8.6206896551724144E-2</v>
      </c>
      <c r="S34" s="29"/>
    </row>
    <row r="35" spans="1:19" s="22" customFormat="1" ht="14.1" customHeight="1" x14ac:dyDescent="0.2">
      <c r="A35" s="30" t="s">
        <v>36</v>
      </c>
      <c r="B35" s="27">
        <v>5</v>
      </c>
      <c r="C35" s="27">
        <v>5</v>
      </c>
      <c r="D35" s="27">
        <v>5</v>
      </c>
      <c r="E35" s="27">
        <v>12</v>
      </c>
      <c r="F35" s="27">
        <v>8</v>
      </c>
      <c r="G35" s="27">
        <v>8</v>
      </c>
      <c r="H35" s="27">
        <v>14</v>
      </c>
      <c r="I35" s="27">
        <v>9</v>
      </c>
      <c r="J35" s="27">
        <v>13</v>
      </c>
      <c r="K35" s="27">
        <v>11</v>
      </c>
      <c r="L35" s="27">
        <v>14</v>
      </c>
      <c r="N35" s="27">
        <v>6.4</v>
      </c>
      <c r="O35" s="27">
        <f t="shared" si="0"/>
        <v>12.2</v>
      </c>
      <c r="P35" s="33"/>
      <c r="Q35" s="31">
        <v>112870</v>
      </c>
      <c r="R35" s="29">
        <f t="shared" si="1"/>
        <v>0.10808895189155666</v>
      </c>
      <c r="S35" s="29"/>
    </row>
    <row r="36" spans="1:19" s="22" customFormat="1" ht="14.1" customHeight="1" x14ac:dyDescent="0.2">
      <c r="A36" s="30" t="s">
        <v>37</v>
      </c>
      <c r="B36" s="27">
        <v>16</v>
      </c>
      <c r="C36" s="27">
        <v>22</v>
      </c>
      <c r="D36" s="27">
        <v>31</v>
      </c>
      <c r="E36" s="27">
        <v>23</v>
      </c>
      <c r="F36" s="27">
        <v>19</v>
      </c>
      <c r="G36" s="27">
        <v>26</v>
      </c>
      <c r="H36" s="27">
        <v>34</v>
      </c>
      <c r="I36" s="27">
        <v>29</v>
      </c>
      <c r="J36" s="27">
        <v>37</v>
      </c>
      <c r="K36" s="27">
        <v>34</v>
      </c>
      <c r="L36" s="27">
        <v>31</v>
      </c>
      <c r="N36" s="27">
        <v>14.2</v>
      </c>
      <c r="O36" s="27">
        <f t="shared" si="0"/>
        <v>33</v>
      </c>
      <c r="P36" s="33"/>
      <c r="Q36" s="31">
        <v>314810</v>
      </c>
      <c r="R36" s="29">
        <f t="shared" si="1"/>
        <v>0.10482513261967535</v>
      </c>
      <c r="S36" s="29"/>
    </row>
    <row r="37" spans="1:19" s="22" customFormat="1" ht="14.1" customHeight="1" x14ac:dyDescent="0.2">
      <c r="A37" s="30" t="s">
        <v>38</v>
      </c>
      <c r="B37" s="27">
        <v>3</v>
      </c>
      <c r="C37" s="27">
        <v>7</v>
      </c>
      <c r="D37" s="27">
        <v>6</v>
      </c>
      <c r="E37" s="27">
        <v>9</v>
      </c>
      <c r="F37" s="27">
        <v>6</v>
      </c>
      <c r="G37" s="27">
        <v>7</v>
      </c>
      <c r="H37" s="27">
        <v>9</v>
      </c>
      <c r="I37" s="27">
        <v>6</v>
      </c>
      <c r="J37" s="27">
        <v>6</v>
      </c>
      <c r="K37" s="27">
        <v>10</v>
      </c>
      <c r="L37" s="27">
        <v>10</v>
      </c>
      <c r="N37" s="27">
        <v>4.4000000000000004</v>
      </c>
      <c r="O37" s="27">
        <f t="shared" si="0"/>
        <v>8.1999999999999993</v>
      </c>
      <c r="P37" s="33"/>
      <c r="Q37" s="31">
        <v>91230</v>
      </c>
      <c r="R37" s="29">
        <f t="shared" si="1"/>
        <v>8.9882714019511131E-2</v>
      </c>
      <c r="S37" s="29"/>
    </row>
    <row r="38" spans="1:19" s="22" customFormat="1" ht="14.1" customHeight="1" x14ac:dyDescent="0.2">
      <c r="A38" s="30" t="s">
        <v>39</v>
      </c>
      <c r="B38" s="27">
        <v>15</v>
      </c>
      <c r="C38" s="27">
        <v>12</v>
      </c>
      <c r="D38" s="27">
        <v>16</v>
      </c>
      <c r="E38" s="27">
        <v>23</v>
      </c>
      <c r="F38" s="27">
        <v>13</v>
      </c>
      <c r="G38" s="27">
        <v>18</v>
      </c>
      <c r="H38" s="27">
        <v>17</v>
      </c>
      <c r="I38" s="27">
        <v>19</v>
      </c>
      <c r="J38" s="27">
        <v>8</v>
      </c>
      <c r="K38" s="27">
        <v>19</v>
      </c>
      <c r="L38" s="27">
        <v>12</v>
      </c>
      <c r="N38" s="27">
        <v>9.6</v>
      </c>
      <c r="O38" s="27">
        <f t="shared" si="0"/>
        <v>15</v>
      </c>
      <c r="P38" s="33"/>
      <c r="Q38" s="31">
        <v>89800</v>
      </c>
      <c r="R38" s="29">
        <f t="shared" si="1"/>
        <v>0.16703786191536749</v>
      </c>
      <c r="S38" s="29"/>
    </row>
    <row r="39" spans="1:19" s="22" customFormat="1" ht="14.1" customHeight="1" x14ac:dyDescent="0.2">
      <c r="A39" s="30" t="s">
        <v>40</v>
      </c>
      <c r="B39" s="27">
        <v>7</v>
      </c>
      <c r="C39" s="27">
        <v>7</v>
      </c>
      <c r="D39" s="27">
        <v>6</v>
      </c>
      <c r="E39" s="27">
        <v>15</v>
      </c>
      <c r="F39" s="27">
        <v>21</v>
      </c>
      <c r="G39" s="27">
        <v>12</v>
      </c>
      <c r="H39" s="27">
        <v>13</v>
      </c>
      <c r="I39" s="27">
        <v>19</v>
      </c>
      <c r="J39" s="27">
        <v>10</v>
      </c>
      <c r="K39" s="27">
        <v>16</v>
      </c>
      <c r="L39" s="27">
        <v>15</v>
      </c>
      <c r="M39" s="34"/>
      <c r="N39" s="27">
        <v>7.6</v>
      </c>
      <c r="O39" s="27">
        <f t="shared" si="0"/>
        <v>14.6</v>
      </c>
      <c r="P39" s="35"/>
      <c r="Q39" s="31">
        <v>176160</v>
      </c>
      <c r="R39" s="36">
        <f t="shared" si="1"/>
        <v>8.2879200726612173E-2</v>
      </c>
      <c r="S39" s="36"/>
    </row>
    <row r="40" spans="1:19" ht="6" customHeight="1" thickBot="1" x14ac:dyDescent="0.2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9"/>
      <c r="P40" s="39"/>
      <c r="Q40" s="40"/>
      <c r="R40" s="41"/>
      <c r="S40" s="41"/>
    </row>
    <row r="41" spans="1:19" ht="15" x14ac:dyDescent="0.2"/>
    <row r="42" spans="1:19" s="22" customFormat="1" ht="12.75" customHeight="1" x14ac:dyDescent="0.2">
      <c r="A42" s="43" t="s">
        <v>41</v>
      </c>
    </row>
  </sheetData>
  <mergeCells count="2">
    <mergeCell ref="A1:Q1"/>
    <mergeCell ref="N3:O3"/>
  </mergeCells>
  <pageMargins left="0.75" right="0.75" top="0.66" bottom="0.65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C1 - summary</vt:lpstr>
      <vt:lpstr>'C1 - summary'!Print_Area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Z610804</cp:lastModifiedBy>
  <dcterms:created xsi:type="dcterms:W3CDTF">2016-08-11T15:07:52Z</dcterms:created>
  <dcterms:modified xsi:type="dcterms:W3CDTF">2016-08-12T12:26:22Z</dcterms:modified>
</cp:coreProperties>
</file>