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105" windowWidth="18195" windowHeight="12075"/>
  </bookViews>
  <sheets>
    <sheet name="C5 - per problem drug user" sheetId="1" r:id="rId1"/>
  </sheets>
  <definedNames>
    <definedName name="_xlnm.Print_Area" localSheetId="0">'C5 - per problem drug user'!$A$1:$N$50</definedName>
  </definedNames>
  <calcPr calcId="145621"/>
</workbook>
</file>

<file path=xl/calcChain.xml><?xml version="1.0" encoding="utf-8"?>
<calcChain xmlns="http://schemas.openxmlformats.org/spreadsheetml/2006/main">
  <c r="H44" i="1" l="1"/>
  <c r="M44" i="1"/>
  <c r="H43" i="1"/>
  <c r="M43" i="1"/>
  <c r="H42" i="1"/>
  <c r="M42" i="1"/>
  <c r="H41" i="1"/>
  <c r="M41" i="1"/>
  <c r="H40" i="1"/>
  <c r="M40" i="1"/>
  <c r="H39" i="1"/>
  <c r="M39" i="1"/>
  <c r="H38" i="1"/>
  <c r="M38" i="1"/>
  <c r="H37" i="1"/>
  <c r="M37" i="1"/>
  <c r="H36" i="1"/>
  <c r="M36" i="1"/>
  <c r="H35" i="1"/>
  <c r="M35" i="1"/>
  <c r="H34" i="1"/>
  <c r="M34" i="1"/>
  <c r="H33" i="1"/>
  <c r="M33" i="1"/>
  <c r="H32" i="1"/>
  <c r="M32" i="1"/>
  <c r="H31" i="1"/>
  <c r="M31" i="1"/>
  <c r="H30" i="1"/>
  <c r="M30" i="1"/>
  <c r="H29" i="1"/>
  <c r="M29" i="1"/>
  <c r="H28" i="1"/>
  <c r="M28" i="1"/>
  <c r="H27" i="1"/>
  <c r="M27" i="1"/>
  <c r="H26" i="1"/>
  <c r="M26" i="1"/>
  <c r="H25" i="1"/>
  <c r="M25" i="1"/>
  <c r="H24" i="1"/>
  <c r="M24" i="1"/>
  <c r="H23" i="1"/>
  <c r="M23" i="1"/>
  <c r="H22" i="1"/>
  <c r="M22" i="1"/>
  <c r="H21" i="1"/>
  <c r="M21" i="1"/>
  <c r="H20" i="1"/>
  <c r="L20" i="1"/>
  <c r="H19" i="1"/>
  <c r="M19" i="1"/>
  <c r="H18" i="1"/>
  <c r="M18" i="1"/>
  <c r="H17" i="1"/>
  <c r="M17" i="1"/>
  <c r="H16" i="1"/>
  <c r="J16" i="1"/>
  <c r="H15" i="1"/>
  <c r="M15" i="1"/>
  <c r="H14" i="1"/>
  <c r="M14" i="1"/>
  <c r="H13" i="1"/>
  <c r="M13" i="1"/>
  <c r="H11" i="1"/>
  <c r="M11" i="1"/>
  <c r="L17" i="1" l="1"/>
  <c r="L41" i="1"/>
  <c r="J18" i="1"/>
  <c r="L11" i="1"/>
  <c r="J29" i="1"/>
  <c r="L16" i="1"/>
  <c r="J33" i="1"/>
  <c r="J34" i="1"/>
  <c r="L13" i="1"/>
  <c r="L25" i="1"/>
  <c r="J30" i="1"/>
  <c r="L33" i="1"/>
  <c r="J21" i="1"/>
  <c r="J22" i="1"/>
  <c r="J37" i="1"/>
  <c r="J38" i="1"/>
  <c r="J13" i="1"/>
  <c r="J14" i="1"/>
  <c r="J17" i="1"/>
  <c r="L21" i="1"/>
  <c r="L37" i="1"/>
  <c r="J25" i="1"/>
  <c r="J26" i="1"/>
  <c r="L29" i="1"/>
  <c r="J41" i="1"/>
  <c r="J42" i="1"/>
  <c r="M16" i="1"/>
  <c r="M20" i="1"/>
  <c r="L14" i="1"/>
  <c r="J15" i="1"/>
  <c r="L18" i="1"/>
  <c r="J19" i="1"/>
  <c r="L22" i="1"/>
  <c r="J23" i="1"/>
  <c r="L26" i="1"/>
  <c r="J27" i="1"/>
  <c r="L30" i="1"/>
  <c r="J31" i="1"/>
  <c r="L34" i="1"/>
  <c r="J35" i="1"/>
  <c r="L38" i="1"/>
  <c r="J39" i="1"/>
  <c r="L42" i="1"/>
  <c r="J43" i="1"/>
  <c r="J11" i="1"/>
  <c r="L15" i="1"/>
  <c r="L19" i="1"/>
  <c r="J20" i="1"/>
  <c r="L23" i="1"/>
  <c r="J24" i="1"/>
  <c r="L27" i="1"/>
  <c r="J28" i="1"/>
  <c r="L31" i="1"/>
  <c r="J32" i="1"/>
  <c r="L35" i="1"/>
  <c r="J36" i="1"/>
  <c r="L39" i="1"/>
  <c r="J40" i="1"/>
  <c r="L43" i="1"/>
  <c r="J44" i="1"/>
  <c r="L24" i="1"/>
  <c r="L28" i="1"/>
  <c r="L32" i="1"/>
  <c r="L36" i="1"/>
  <c r="L40" i="1"/>
  <c r="L44" i="1"/>
</calcChain>
</file>

<file path=xl/sharedStrings.xml><?xml version="1.0" encoding="utf-8"?>
<sst xmlns="http://schemas.openxmlformats.org/spreadsheetml/2006/main" count="50" uniqueCount="49">
  <si>
    <t>Table C5: Drug-related deaths by council area: average for 2010 to 2014 and relative to the estimated number of problem drug users</t>
  </si>
  <si>
    <t>2010-2014 Average drug-deaths per year (all ages)</t>
  </si>
  <si>
    <r>
      <t>Problem drug users (aged 15-64) in 2012/13</t>
    </r>
    <r>
      <rPr>
        <b/>
        <vertAlign val="superscript"/>
        <sz val="10"/>
        <rFont val="Arial"/>
        <family val="2"/>
      </rPr>
      <t>1</t>
    </r>
  </si>
  <si>
    <t>Annual average drug-deaths: 2010-2014</t>
  </si>
  <si>
    <r>
      <t>per 1,000 problem drug users in 2012/13</t>
    </r>
    <r>
      <rPr>
        <b/>
        <vertAlign val="superscript"/>
        <sz val="10"/>
        <rFont val="Arial"/>
        <family val="2"/>
      </rPr>
      <t>4</t>
    </r>
  </si>
  <si>
    <r>
      <t>95% Confidence interval</t>
    </r>
    <r>
      <rPr>
        <b/>
        <vertAlign val="superscript"/>
        <sz val="10"/>
        <rFont val="Arial"/>
        <family val="2"/>
      </rPr>
      <t>2</t>
    </r>
  </si>
  <si>
    <t>Likely range of values</t>
  </si>
  <si>
    <t>Estimate</t>
  </si>
  <si>
    <t>Lower end</t>
  </si>
  <si>
    <t>Upper end</t>
  </si>
  <si>
    <r>
      <t xml:space="preserve">+ / - </t>
    </r>
    <r>
      <rPr>
        <b/>
        <vertAlign val="superscript"/>
        <sz val="10"/>
        <rFont val="Arial"/>
        <family val="2"/>
      </rPr>
      <t>3</t>
    </r>
  </si>
  <si>
    <r>
      <t>From</t>
    </r>
    <r>
      <rPr>
        <b/>
        <vertAlign val="superscript"/>
        <sz val="10"/>
        <rFont val="Arial"/>
        <family val="2"/>
      </rPr>
      <t>5</t>
    </r>
  </si>
  <si>
    <r>
      <t>To</t>
    </r>
    <r>
      <rPr>
        <b/>
        <vertAlign val="superscript"/>
        <sz val="10"/>
        <rFont val="Arial"/>
        <family val="2"/>
      </rPr>
      <t>5</t>
    </r>
  </si>
  <si>
    <t>Scotland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</si>
  <si>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</si>
  <si>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</si>
  <si>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</si>
  <si>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</si>
  <si>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</si>
  <si>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</si>
  <si>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</si>
  <si>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</si>
  <si>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</si>
  <si>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</si>
  <si>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</si>
  <si>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</si>
  <si>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</si>
  <si>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</si>
  <si>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</si>
  <si>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</si>
  <si>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</si>
  <si>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</si>
  <si>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</si>
  <si>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</si>
  <si>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</si>
  <si>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</si>
  <si>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</si>
  <si>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</si>
  <si>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</si>
  <si>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</si>
  <si>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</si>
  <si>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</si>
  <si>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</si>
  <si>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</si>
  <si>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</si>
  <si>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</si>
  <si>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Footnotes</t>
  </si>
  <si>
    <t>© Crown Copyright 2015</t>
  </si>
  <si>
    <t>1) to 5) refer to the corresponding footnotes to Table HB5.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</si>
</sst>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\ \ \ \ "/>
    <numFmt numFmtId="165" formatCode="0\ \ \ \ \ "/>
    <numFmt numFmtId="166" formatCode="0.0"/>
  </numFmts>
  <fonts count="16" x14ac:knownFonts="1"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color indexed="10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rgb="FF800080"/>
      <name val="Arial"/>
      <family val="2"/>
    </font>
    <font>
      <u/>
      <sz val="10"/>
      <color indexed="12"/>
      <name val="Arial"/>
      <family val="2"/>
    </font>
    <font>
      <u/>
      <sz val="10"/>
      <color rgb="FF00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3">
    <xf numFmtId="0" fontId="0" fillId="0" borderId="0"/>
    <xf numFmtId="9" fontId="1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Fill="1"/>
    <xf numFmtId="0" fontId="3" fillId="0" borderId="0" xfId="0" applyFont="1"/>
    <xf numFmtId="0" fontId="6" fillId="0" borderId="0" xfId="0" applyFont="1" applyFill="1"/>
    <xf numFmtId="0" fontId="6" fillId="0" borderId="0" xfId="0" applyFont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0" xfId="0" applyFont="1" applyFill="1" applyAlignment="1">
      <alignment horizontal="right" wrapText="1"/>
    </xf>
    <xf numFmtId="164" fontId="6" fillId="0" borderId="0" xfId="3" quotePrefix="1" applyNumberFormat="1" applyFont="1" applyFill="1" applyBorder="1" applyAlignment="1">
      <alignment horizontal="right"/>
    </xf>
    <xf numFmtId="0" fontId="8" fillId="0" borderId="0" xfId="0" applyFont="1" applyFill="1"/>
    <xf numFmtId="165" fontId="6" fillId="0" borderId="0" xfId="3" quotePrefix="1" applyNumberFormat="1" applyFon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quotePrefix="1" applyFont="1" applyFill="1" applyAlignment="1">
      <alignment horizontal="right" wrapText="1"/>
    </xf>
    <xf numFmtId="0" fontId="6" fillId="0" borderId="2" xfId="0" applyFont="1" applyFill="1" applyBorder="1" applyAlignment="1">
      <alignment horizontal="right" wrapText="1"/>
    </xf>
    <xf numFmtId="164" fontId="6" fillId="0" borderId="2" xfId="3" quotePrefix="1" applyNumberFormat="1" applyFont="1" applyFill="1" applyBorder="1" applyAlignment="1">
      <alignment horizontal="right"/>
    </xf>
    <xf numFmtId="0" fontId="8" fillId="0" borderId="2" xfId="0" applyFont="1" applyFill="1" applyBorder="1"/>
    <xf numFmtId="0" fontId="6" fillId="0" borderId="0" xfId="0" applyFont="1" applyFill="1" applyBorder="1" applyAlignment="1">
      <alignment horizontal="right" wrapText="1"/>
    </xf>
    <xf numFmtId="0" fontId="8" fillId="0" borderId="0" xfId="0" applyFont="1" applyFill="1" applyBorder="1"/>
    <xf numFmtId="3" fontId="6" fillId="0" borderId="0" xfId="3" quotePrefix="1" applyNumberFormat="1" applyFont="1" applyFill="1" applyBorder="1" applyAlignment="1">
      <alignment horizontal="right"/>
    </xf>
    <xf numFmtId="2" fontId="6" fillId="0" borderId="0" xfId="0" applyNumberFormat="1" applyFont="1" applyFill="1" applyAlignment="1">
      <alignment horizontal="center"/>
    </xf>
    <xf numFmtId="3" fontId="6" fillId="0" borderId="0" xfId="0" applyNumberFormat="1" applyFont="1" applyFill="1"/>
    <xf numFmtId="9" fontId="6" fillId="0" borderId="0" xfId="1" quotePrefix="1" applyNumberFormat="1" applyFont="1" applyFill="1" applyBorder="1" applyAlignment="1">
      <alignment horizontal="right"/>
    </xf>
    <xf numFmtId="166" fontId="6" fillId="0" borderId="0" xfId="0" applyNumberFormat="1" applyFont="1" applyFill="1"/>
    <xf numFmtId="0" fontId="11" fillId="0" borderId="0" xfId="4" applyFont="1" applyFill="1"/>
    <xf numFmtId="2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3" fontId="11" fillId="0" borderId="0" xfId="0" applyNumberFormat="1" applyFont="1" applyFill="1"/>
    <xf numFmtId="0" fontId="11" fillId="0" borderId="0" xfId="0" applyFont="1"/>
    <xf numFmtId="0" fontId="11" fillId="0" borderId="0" xfId="0" applyFont="1" applyFill="1" applyBorder="1"/>
    <xf numFmtId="3" fontId="11" fillId="0" borderId="0" xfId="3" quotePrefix="1" applyNumberFormat="1" applyFont="1" applyFill="1" applyBorder="1" applyAlignment="1">
      <alignment horizontal="right"/>
    </xf>
    <xf numFmtId="9" fontId="11" fillId="0" borderId="0" xfId="1" quotePrefix="1" applyNumberFormat="1" applyFont="1" applyFill="1" applyBorder="1" applyAlignment="1">
      <alignment horizontal="right"/>
    </xf>
    <xf numFmtId="166" fontId="11" fillId="0" borderId="0" xfId="0" applyNumberFormat="1" applyFont="1" applyFill="1"/>
    <xf numFmtId="0" fontId="11" fillId="0" borderId="0" xfId="4" applyFont="1"/>
    <xf numFmtId="0" fontId="11" fillId="0" borderId="0" xfId="4" applyFont="1" applyFill="1" applyBorder="1"/>
    <xf numFmtId="3" fontId="11" fillId="0" borderId="0" xfId="5" applyNumberFormat="1" applyFont="1" applyFill="1" applyAlignment="1">
      <alignment horizontal="right"/>
    </xf>
    <xf numFmtId="2" fontId="11" fillId="0" borderId="0" xfId="0" applyNumberFormat="1" applyFont="1" applyFill="1" applyBorder="1" applyAlignment="1">
      <alignment horizontal="center"/>
    </xf>
    <xf numFmtId="0" fontId="11" fillId="0" borderId="3" xfId="0" applyFont="1" applyFill="1" applyBorder="1"/>
    <xf numFmtId="3" fontId="11" fillId="0" borderId="3" xfId="3" quotePrefix="1" applyNumberFormat="1" applyFont="1" applyFill="1" applyBorder="1" applyAlignment="1">
      <alignment horizontal="right"/>
    </xf>
    <xf numFmtId="2" fontId="11" fillId="0" borderId="3" xfId="0" applyNumberFormat="1" applyFont="1" applyFill="1" applyBorder="1" applyAlignment="1">
      <alignment horizontal="center"/>
    </xf>
    <xf numFmtId="0" fontId="12" fillId="0" borderId="0" xfId="6" applyFont="1" applyFill="1"/>
    <xf numFmtId="0" fontId="2" fillId="0" borderId="0" xfId="4" applyFont="1" applyFill="1"/>
    <xf numFmtId="0" fontId="2" fillId="0" borderId="0" xfId="4" applyFont="1"/>
    <xf numFmtId="3" fontId="2" fillId="0" borderId="0" xfId="4" applyNumberFormat="1" applyFont="1" applyFill="1"/>
    <xf numFmtId="0" fontId="0" fillId="0" borderId="0" xfId="4" applyFont="1" applyFill="1"/>
    <xf numFmtId="0" fontId="2" fillId="0" borderId="0" xfId="4" applyFont="1" applyFill="1"/>
    <xf numFmtId="0" fontId="2" fillId="0" borderId="0" xfId="7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5" fillId="0" borderId="0" xfId="2" applyFont="1" applyAlignment="1" applyProtection="1"/>
    <xf numFmtId="165" fontId="6" fillId="0" borderId="0" xfId="3" quotePrefix="1" applyNumberFormat="1" applyFont="1" applyFill="1" applyBorder="1" applyAlignment="1">
      <alignment horizontal="right" wrapText="1"/>
    </xf>
    <xf numFmtId="0" fontId="6" fillId="0" borderId="0" xfId="0" applyFont="1" applyFill="1"/>
    <xf numFmtId="165" fontId="6" fillId="0" borderId="0" xfId="3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73">
    <cellStyle name="20% - Accent1 2" xfId="8"/>
    <cellStyle name="20% - Accent1 3" xfId="9"/>
    <cellStyle name="20% - Accent1 4" xfId="10"/>
    <cellStyle name="20% - Accent1 5" xfId="11"/>
    <cellStyle name="20% - Accent2 2" xfId="12"/>
    <cellStyle name="20% - Accent2 3" xfId="13"/>
    <cellStyle name="20% - Accent2 4" xfId="14"/>
    <cellStyle name="20% - Accent2 5" xfId="15"/>
    <cellStyle name="20% - Accent3 2" xfId="16"/>
    <cellStyle name="20% - Accent3 3" xfId="17"/>
    <cellStyle name="20% - Accent3 4" xfId="18"/>
    <cellStyle name="20% - Accent3 5" xfId="19"/>
    <cellStyle name="20% - Accent4 2" xfId="20"/>
    <cellStyle name="20% - Accent4 3" xfId="21"/>
    <cellStyle name="20% - Accent4 4" xfId="22"/>
    <cellStyle name="20% - Accent4 5" xfId="23"/>
    <cellStyle name="20% - Accent5 2" xfId="24"/>
    <cellStyle name="20% - Accent5 3" xfId="25"/>
    <cellStyle name="20% - Accent5 4" xfId="26"/>
    <cellStyle name="20% - Accent5 5" xfId="27"/>
    <cellStyle name="20% - Accent6 2" xfId="28"/>
    <cellStyle name="20% - Accent6 3" xfId="29"/>
    <cellStyle name="20% - Accent6 4" xfId="30"/>
    <cellStyle name="20% - Accent6 5" xfId="31"/>
    <cellStyle name="40% - Accent1 2" xfId="32"/>
    <cellStyle name="40% - Accent1 3" xfId="33"/>
    <cellStyle name="40% - Accent1 4" xfId="34"/>
    <cellStyle name="40% - Accent1 5" xfId="35"/>
    <cellStyle name="40% - Accent2 2" xfId="36"/>
    <cellStyle name="40% - Accent2 3" xfId="37"/>
    <cellStyle name="40% - Accent2 4" xfId="38"/>
    <cellStyle name="40% - Accent2 5" xfId="39"/>
    <cellStyle name="40% - Accent3 2" xfId="40"/>
    <cellStyle name="40% - Accent3 3" xfId="41"/>
    <cellStyle name="40% - Accent3 4" xfId="42"/>
    <cellStyle name="40% - Accent3 5" xfId="43"/>
    <cellStyle name="40% - Accent4 2" xfId="44"/>
    <cellStyle name="40% - Accent4 3" xfId="45"/>
    <cellStyle name="40% - Accent4 4" xfId="46"/>
    <cellStyle name="40% - Accent4 5" xfId="47"/>
    <cellStyle name="40% - Accent5 2" xfId="48"/>
    <cellStyle name="40% - Accent5 3" xfId="49"/>
    <cellStyle name="40% - Accent5 4" xfId="50"/>
    <cellStyle name="40% - Accent5 5" xfId="51"/>
    <cellStyle name="40% - Accent6 2" xfId="52"/>
    <cellStyle name="40% - Accent6 3" xfId="53"/>
    <cellStyle name="40% - Accent6 4" xfId="54"/>
    <cellStyle name="40% - Accent6 5" xfId="55"/>
    <cellStyle name="Followed Hyperlink 2" xfId="56"/>
    <cellStyle name="Hyperlink" xfId="2" builtinId="8"/>
    <cellStyle name="Hyperlink 2" xfId="57"/>
    <cellStyle name="Hyperlink 3" xfId="58"/>
    <cellStyle name="Hyperlink 4" xfId="59"/>
    <cellStyle name="Normal" xfId="0" builtinId="0"/>
    <cellStyle name="Normal 2" xfId="60"/>
    <cellStyle name="Normal 3" xfId="61"/>
    <cellStyle name="Normal 4" xfId="62"/>
    <cellStyle name="Normal 5" xfId="63"/>
    <cellStyle name="Normal 6" xfId="64"/>
    <cellStyle name="Normal 7" xfId="65"/>
    <cellStyle name="Normal 8" xfId="66"/>
    <cellStyle name="Normal_drd-2011-tablec4" xfId="6"/>
    <cellStyle name="Normal_drd-2011-tablex" xfId="7"/>
    <cellStyle name="Normal_Sheet1_1" xfId="4"/>
    <cellStyle name="Normal_shhdtab" xfId="3"/>
    <cellStyle name="Normal_TABLE4" xfId="5"/>
    <cellStyle name="Note 2" xfId="67"/>
    <cellStyle name="Note 3" xfId="68"/>
    <cellStyle name="Note 4" xfId="69"/>
    <cellStyle name="Note 5" xfId="70"/>
    <cellStyle name="Note 6" xfId="71"/>
    <cellStyle name="Percent" xfId="1" builtinId="5"/>
    <cellStyle name="Percent 2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zoomScaleNormal="100" workbookViewId="0">
      <selection sqref="A1:M2"/>
    </sheetView>
  </sheetViews>
  <sheetFormatPr defaultColWidth="9.1640625" defaultRowHeight="11.25" customHeight="1" x14ac:dyDescent="0.2"/>
  <cols>
    <col min="1" max="1" width="22.6640625" style="34" customWidth="1"/>
    <col min="2" max="2" width="16" style="34" customWidth="1"/>
    <col min="3" max="3" width="3.83203125" style="34" customWidth="1"/>
    <col min="4" max="4" width="12.5" style="34" customWidth="1"/>
    <col min="5" max="5" width="3" style="34" customWidth="1"/>
    <col min="6" max="8" width="12.83203125" style="34" customWidth="1"/>
    <col min="9" max="9" width="5.83203125" style="34" customWidth="1"/>
    <col min="10" max="10" width="12.1640625" style="34" customWidth="1"/>
    <col min="11" max="11" width="2.6640625" style="34" customWidth="1"/>
    <col min="12" max="13" width="16.83203125" style="34" customWidth="1"/>
    <col min="14" max="14" width="3.83203125" style="34" customWidth="1"/>
    <col min="15" max="16384" width="9.1640625" style="34"/>
  </cols>
  <sheetData>
    <row r="1" spans="1:17" s="2" customFormat="1" ht="18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"/>
      <c r="O1" s="49"/>
      <c r="P1" s="49"/>
      <c r="Q1" s="49"/>
    </row>
    <row r="2" spans="1:17" s="4" customFormat="1" ht="15.7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3"/>
    </row>
    <row r="3" spans="1:17" s="4" customFormat="1" ht="6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"/>
    </row>
    <row r="4" spans="1:17" s="4" customFormat="1" ht="6" customHeight="1" x14ac:dyDescent="0.2">
      <c r="A4" s="6"/>
      <c r="B4" s="7"/>
      <c r="C4" s="8"/>
      <c r="D4" s="8"/>
      <c r="E4" s="8"/>
      <c r="F4" s="8"/>
      <c r="G4" s="9"/>
      <c r="H4" s="3"/>
      <c r="I4" s="3"/>
      <c r="J4" s="3"/>
      <c r="K4" s="3"/>
      <c r="L4" s="3"/>
      <c r="M4" s="3"/>
      <c r="N4" s="3"/>
    </row>
    <row r="5" spans="1:17" s="4" customFormat="1" ht="15.6" customHeight="1" x14ac:dyDescent="0.2">
      <c r="A5" s="6"/>
      <c r="B5" s="50" t="s">
        <v>1</v>
      </c>
      <c r="C5" s="10"/>
      <c r="D5" s="51" t="s">
        <v>2</v>
      </c>
      <c r="E5" s="51"/>
      <c r="F5" s="51"/>
      <c r="G5" s="51"/>
      <c r="H5" s="51"/>
      <c r="I5" s="3"/>
      <c r="J5" s="52" t="s">
        <v>3</v>
      </c>
      <c r="K5" s="52"/>
      <c r="L5" s="52"/>
      <c r="M5" s="52"/>
      <c r="N5" s="3"/>
    </row>
    <row r="6" spans="1:17" s="4" customFormat="1" ht="18" customHeight="1" x14ac:dyDescent="0.2">
      <c r="A6" s="6"/>
      <c r="B6" s="50"/>
      <c r="C6" s="10"/>
      <c r="D6" s="11"/>
      <c r="E6" s="3"/>
      <c r="F6" s="3"/>
      <c r="G6" s="12"/>
      <c r="H6" s="12"/>
      <c r="I6" s="12"/>
      <c r="J6" s="53" t="s">
        <v>4</v>
      </c>
      <c r="K6" s="53"/>
      <c r="L6" s="53"/>
      <c r="M6" s="53"/>
      <c r="N6" s="3"/>
    </row>
    <row r="7" spans="1:17" s="4" customFormat="1" ht="18" customHeight="1" x14ac:dyDescent="0.2">
      <c r="A7" s="6"/>
      <c r="B7" s="50"/>
      <c r="C7" s="10"/>
      <c r="D7" s="54" t="s">
        <v>5</v>
      </c>
      <c r="E7" s="54"/>
      <c r="F7" s="54"/>
      <c r="G7" s="54"/>
      <c r="H7" s="54"/>
      <c r="I7" s="12"/>
      <c r="J7" s="54" t="s">
        <v>6</v>
      </c>
      <c r="K7" s="54"/>
      <c r="L7" s="54"/>
      <c r="M7" s="54"/>
      <c r="N7" s="3"/>
    </row>
    <row r="8" spans="1:17" s="4" customFormat="1" ht="18" customHeight="1" x14ac:dyDescent="0.2">
      <c r="A8" s="6"/>
      <c r="B8" s="50"/>
      <c r="C8" s="13"/>
      <c r="D8" s="7" t="s">
        <v>7</v>
      </c>
      <c r="E8" s="7"/>
      <c r="F8" s="7" t="s">
        <v>8</v>
      </c>
      <c r="G8" s="7" t="s">
        <v>9</v>
      </c>
      <c r="H8" s="14" t="s">
        <v>10</v>
      </c>
      <c r="I8" s="7"/>
      <c r="J8" s="7" t="s">
        <v>7</v>
      </c>
      <c r="K8" s="3"/>
      <c r="L8" s="7" t="s">
        <v>11</v>
      </c>
      <c r="M8" s="7" t="s">
        <v>12</v>
      </c>
      <c r="N8" s="3"/>
    </row>
    <row r="9" spans="1:17" s="4" customFormat="1" ht="12.75" customHeight="1" x14ac:dyDescent="0.2">
      <c r="A9" s="5"/>
      <c r="B9" s="15"/>
      <c r="C9" s="16"/>
      <c r="D9" s="16"/>
      <c r="E9" s="16"/>
      <c r="F9" s="16"/>
      <c r="G9" s="17"/>
      <c r="H9" s="5"/>
      <c r="I9" s="5"/>
      <c r="J9" s="5"/>
      <c r="K9" s="5"/>
      <c r="L9" s="5"/>
      <c r="M9" s="5"/>
      <c r="N9" s="3"/>
    </row>
    <row r="10" spans="1:17" s="4" customFormat="1" ht="6" customHeight="1" x14ac:dyDescent="0.2">
      <c r="A10" s="6"/>
      <c r="B10" s="18"/>
      <c r="C10" s="8"/>
      <c r="D10" s="8"/>
      <c r="E10" s="8"/>
      <c r="F10" s="8"/>
      <c r="G10" s="19"/>
      <c r="H10" s="6"/>
      <c r="I10" s="6"/>
      <c r="J10" s="6"/>
      <c r="K10" s="6"/>
      <c r="L10" s="6"/>
      <c r="M10" s="6"/>
      <c r="N10" s="3"/>
    </row>
    <row r="11" spans="1:17" s="4" customFormat="1" ht="12.75" customHeight="1" x14ac:dyDescent="0.2">
      <c r="A11" s="3" t="s">
        <v>13</v>
      </c>
      <c r="B11" s="20">
        <v>558</v>
      </c>
      <c r="C11" s="21"/>
      <c r="D11" s="20">
        <v>59500</v>
      </c>
      <c r="E11" s="3"/>
      <c r="F11" s="22">
        <v>57500</v>
      </c>
      <c r="G11" s="22">
        <v>61600</v>
      </c>
      <c r="H11" s="23">
        <f>AVERAGE((D11-F11)/D11,(G11-D11)/D11)</f>
        <v>3.4453781512605045E-2</v>
      </c>
      <c r="I11" s="3"/>
      <c r="J11" s="24">
        <f>1000*B11/D11</f>
        <v>9.3781512605042021</v>
      </c>
      <c r="K11" s="3"/>
      <c r="L11" s="24">
        <f>1000*B11/G11</f>
        <v>9.0584415584415581</v>
      </c>
      <c r="M11" s="24">
        <f>1000*B11/F11</f>
        <v>9.7043478260869573</v>
      </c>
      <c r="N11" s="3"/>
    </row>
    <row r="12" spans="1:17" s="29" customFormat="1" ht="6" customHeight="1" x14ac:dyDescent="0.2">
      <c r="A12" s="25"/>
      <c r="B12" s="20"/>
      <c r="C12" s="26"/>
      <c r="D12" s="27"/>
      <c r="E12" s="27"/>
      <c r="F12" s="28"/>
      <c r="G12" s="27"/>
      <c r="H12" s="27"/>
      <c r="I12" s="27"/>
      <c r="J12" s="27"/>
      <c r="K12" s="27"/>
      <c r="L12" s="27"/>
      <c r="M12" s="27"/>
      <c r="N12" s="27"/>
    </row>
    <row r="13" spans="1:17" ht="12.75" customHeight="1" x14ac:dyDescent="0.2">
      <c r="A13" s="30" t="s">
        <v>14</v>
      </c>
      <c r="B13" s="31">
        <v>25.2</v>
      </c>
      <c r="C13" s="26"/>
      <c r="D13" s="31">
        <v>3100</v>
      </c>
      <c r="E13" s="25"/>
      <c r="F13" s="28">
        <v>2700</v>
      </c>
      <c r="G13" s="28">
        <v>3500</v>
      </c>
      <c r="H13" s="32">
        <f t="shared" ref="H13:H44" si="0">AVERAGE((D13-F13)/D13,(G13-D13)/D13)</f>
        <v>0.12903225806451613</v>
      </c>
      <c r="I13" s="25"/>
      <c r="J13" s="33">
        <f t="shared" ref="J13:J44" si="1">1000*B13/D13</f>
        <v>8.129032258064516</v>
      </c>
      <c r="K13" s="25"/>
      <c r="L13" s="33">
        <f t="shared" ref="L13:L44" si="2">1000*B13/G13</f>
        <v>7.2</v>
      </c>
      <c r="M13" s="33">
        <f t="shared" ref="M13:M44" si="3">1000*B13/F13</f>
        <v>9.3333333333333339</v>
      </c>
      <c r="N13" s="25"/>
    </row>
    <row r="14" spans="1:17" ht="12.75" customHeight="1" x14ac:dyDescent="0.2">
      <c r="A14" s="30" t="s">
        <v>15</v>
      </c>
      <c r="B14" s="31">
        <v>13.4</v>
      </c>
      <c r="C14" s="26"/>
      <c r="D14" s="31">
        <v>1100</v>
      </c>
      <c r="E14" s="25"/>
      <c r="F14" s="28">
        <v>970</v>
      </c>
      <c r="G14" s="28">
        <v>1300</v>
      </c>
      <c r="H14" s="32">
        <f t="shared" si="0"/>
        <v>0.15</v>
      </c>
      <c r="I14" s="25"/>
      <c r="J14" s="33">
        <f t="shared" si="1"/>
        <v>12.181818181818182</v>
      </c>
      <c r="K14" s="25"/>
      <c r="L14" s="33">
        <f t="shared" si="2"/>
        <v>10.307692307692308</v>
      </c>
      <c r="M14" s="33">
        <f t="shared" si="3"/>
        <v>13.814432989690722</v>
      </c>
      <c r="N14" s="25"/>
    </row>
    <row r="15" spans="1:17" ht="12.75" customHeight="1" x14ac:dyDescent="0.2">
      <c r="A15" s="30" t="s">
        <v>16</v>
      </c>
      <c r="B15" s="31">
        <v>8.6</v>
      </c>
      <c r="C15" s="26"/>
      <c r="D15" s="31">
        <v>700</v>
      </c>
      <c r="E15" s="25"/>
      <c r="F15" s="28">
        <v>590</v>
      </c>
      <c r="G15" s="28">
        <v>860</v>
      </c>
      <c r="H15" s="32">
        <f t="shared" si="0"/>
        <v>0.19285714285714284</v>
      </c>
      <c r="I15" s="25"/>
      <c r="J15" s="33">
        <f t="shared" si="1"/>
        <v>12.285714285714286</v>
      </c>
      <c r="K15" s="25"/>
      <c r="L15" s="33">
        <f t="shared" si="2"/>
        <v>10</v>
      </c>
      <c r="M15" s="33">
        <f t="shared" si="3"/>
        <v>14.576271186440678</v>
      </c>
      <c r="N15" s="25"/>
    </row>
    <row r="16" spans="1:17" ht="12.75" customHeight="1" x14ac:dyDescent="0.2">
      <c r="A16" s="30" t="s">
        <v>17</v>
      </c>
      <c r="B16" s="31">
        <v>7.2</v>
      </c>
      <c r="C16" s="26"/>
      <c r="D16" s="31">
        <v>710</v>
      </c>
      <c r="E16" s="25"/>
      <c r="F16" s="28">
        <v>590</v>
      </c>
      <c r="G16" s="28">
        <v>900</v>
      </c>
      <c r="H16" s="32">
        <f t="shared" si="0"/>
        <v>0.21830985915492956</v>
      </c>
      <c r="I16" s="25"/>
      <c r="J16" s="33">
        <f t="shared" si="1"/>
        <v>10.140845070422536</v>
      </c>
      <c r="K16" s="25"/>
      <c r="L16" s="33">
        <f t="shared" si="2"/>
        <v>8</v>
      </c>
      <c r="M16" s="33">
        <f t="shared" si="3"/>
        <v>12.203389830508474</v>
      </c>
      <c r="N16" s="25"/>
    </row>
    <row r="17" spans="1:14" ht="12.75" customHeight="1" x14ac:dyDescent="0.2">
      <c r="A17" s="30" t="s">
        <v>18</v>
      </c>
      <c r="B17" s="31">
        <v>6.2</v>
      </c>
      <c r="C17" s="26"/>
      <c r="D17" s="31">
        <v>630</v>
      </c>
      <c r="E17" s="25"/>
      <c r="F17" s="28">
        <v>550</v>
      </c>
      <c r="G17" s="28">
        <v>740</v>
      </c>
      <c r="H17" s="32">
        <f t="shared" si="0"/>
        <v>0.15079365079365079</v>
      </c>
      <c r="I17" s="25"/>
      <c r="J17" s="33">
        <f t="shared" si="1"/>
        <v>9.8412698412698418</v>
      </c>
      <c r="K17" s="25"/>
      <c r="L17" s="33">
        <f t="shared" si="2"/>
        <v>8.378378378378379</v>
      </c>
      <c r="M17" s="33">
        <f t="shared" si="3"/>
        <v>11.272727272727273</v>
      </c>
      <c r="N17" s="25"/>
    </row>
    <row r="18" spans="1:14" ht="12.75" customHeight="1" x14ac:dyDescent="0.2">
      <c r="A18" s="30" t="s">
        <v>19</v>
      </c>
      <c r="B18" s="31">
        <v>9.1999999999999993</v>
      </c>
      <c r="C18" s="26"/>
      <c r="D18" s="31">
        <v>1300</v>
      </c>
      <c r="E18" s="25"/>
      <c r="F18" s="28">
        <v>1100</v>
      </c>
      <c r="G18" s="28">
        <v>1600</v>
      </c>
      <c r="H18" s="32">
        <f t="shared" si="0"/>
        <v>0.19230769230769232</v>
      </c>
      <c r="I18" s="25"/>
      <c r="J18" s="33">
        <f t="shared" si="1"/>
        <v>7.0769230769230766</v>
      </c>
      <c r="K18" s="25"/>
      <c r="L18" s="33">
        <f t="shared" si="2"/>
        <v>5.75</v>
      </c>
      <c r="M18" s="33">
        <f t="shared" si="3"/>
        <v>8.3636363636363633</v>
      </c>
      <c r="N18" s="25"/>
    </row>
    <row r="19" spans="1:14" ht="12.75" customHeight="1" x14ac:dyDescent="0.2">
      <c r="A19" s="30" t="s">
        <v>20</v>
      </c>
      <c r="B19" s="31">
        <v>29.6</v>
      </c>
      <c r="C19" s="26"/>
      <c r="D19" s="31">
        <v>2800</v>
      </c>
      <c r="E19" s="25"/>
      <c r="F19" s="28">
        <v>2500</v>
      </c>
      <c r="G19" s="28">
        <v>3100</v>
      </c>
      <c r="H19" s="32">
        <f t="shared" si="0"/>
        <v>0.10714285714285714</v>
      </c>
      <c r="I19" s="25"/>
      <c r="J19" s="33">
        <f t="shared" si="1"/>
        <v>10.571428571428571</v>
      </c>
      <c r="K19" s="25"/>
      <c r="L19" s="33">
        <f t="shared" si="2"/>
        <v>9.5483870967741939</v>
      </c>
      <c r="M19" s="33">
        <f t="shared" si="3"/>
        <v>11.84</v>
      </c>
      <c r="N19" s="25"/>
    </row>
    <row r="20" spans="1:14" ht="12.75" customHeight="1" x14ac:dyDescent="0.2">
      <c r="A20" s="30" t="s">
        <v>21</v>
      </c>
      <c r="B20" s="31">
        <v>14.4</v>
      </c>
      <c r="C20" s="26"/>
      <c r="D20" s="31">
        <v>1600</v>
      </c>
      <c r="E20" s="25"/>
      <c r="F20" s="28">
        <v>1400</v>
      </c>
      <c r="G20" s="28">
        <v>1800</v>
      </c>
      <c r="H20" s="32">
        <f t="shared" si="0"/>
        <v>0.125</v>
      </c>
      <c r="I20" s="25"/>
      <c r="J20" s="33">
        <f t="shared" si="1"/>
        <v>9</v>
      </c>
      <c r="K20" s="25"/>
      <c r="L20" s="33">
        <f t="shared" si="2"/>
        <v>8</v>
      </c>
      <c r="M20" s="33">
        <f t="shared" si="3"/>
        <v>10.285714285714286</v>
      </c>
      <c r="N20" s="25"/>
    </row>
    <row r="21" spans="1:14" ht="12.75" customHeight="1" x14ac:dyDescent="0.2">
      <c r="A21" s="30" t="s">
        <v>22</v>
      </c>
      <c r="B21" s="31">
        <v>3.4</v>
      </c>
      <c r="C21" s="26"/>
      <c r="D21" s="31">
        <v>390</v>
      </c>
      <c r="E21" s="25"/>
      <c r="F21" s="28">
        <v>300</v>
      </c>
      <c r="G21" s="28">
        <v>530</v>
      </c>
      <c r="H21" s="32">
        <f t="shared" si="0"/>
        <v>0.29487179487179488</v>
      </c>
      <c r="I21" s="25"/>
      <c r="J21" s="33">
        <f t="shared" si="1"/>
        <v>8.7179487179487172</v>
      </c>
      <c r="K21" s="25"/>
      <c r="L21" s="33">
        <f t="shared" si="2"/>
        <v>6.4150943396226419</v>
      </c>
      <c r="M21" s="33">
        <f t="shared" si="3"/>
        <v>11.333333333333334</v>
      </c>
      <c r="N21" s="25"/>
    </row>
    <row r="22" spans="1:14" ht="12.75" customHeight="1" x14ac:dyDescent="0.2">
      <c r="A22" s="30" t="s">
        <v>23</v>
      </c>
      <c r="B22" s="31">
        <v>8</v>
      </c>
      <c r="C22" s="26"/>
      <c r="D22" s="31">
        <v>880</v>
      </c>
      <c r="E22" s="25"/>
      <c r="F22" s="28">
        <v>640</v>
      </c>
      <c r="G22" s="28">
        <v>1300</v>
      </c>
      <c r="H22" s="32">
        <f t="shared" si="0"/>
        <v>0.375</v>
      </c>
      <c r="I22" s="25"/>
      <c r="J22" s="33">
        <f t="shared" si="1"/>
        <v>9.0909090909090917</v>
      </c>
      <c r="K22" s="25"/>
      <c r="L22" s="33">
        <f t="shared" si="2"/>
        <v>6.1538461538461542</v>
      </c>
      <c r="M22" s="33">
        <f t="shared" si="3"/>
        <v>12.5</v>
      </c>
      <c r="N22" s="25"/>
    </row>
    <row r="23" spans="1:14" ht="12.75" customHeight="1" x14ac:dyDescent="0.2">
      <c r="A23" s="35" t="s">
        <v>24</v>
      </c>
      <c r="B23" s="31">
        <v>3.8</v>
      </c>
      <c r="C23" s="26"/>
      <c r="D23" s="31">
        <v>850</v>
      </c>
      <c r="E23" s="25"/>
      <c r="F23" s="28">
        <v>530</v>
      </c>
      <c r="G23" s="28">
        <v>1400</v>
      </c>
      <c r="H23" s="32">
        <f t="shared" si="0"/>
        <v>0.5117647058823529</v>
      </c>
      <c r="I23" s="25"/>
      <c r="J23" s="33">
        <f t="shared" si="1"/>
        <v>4.4705882352941178</v>
      </c>
      <c r="K23" s="25"/>
      <c r="L23" s="33">
        <f t="shared" si="2"/>
        <v>2.7142857142857144</v>
      </c>
      <c r="M23" s="33">
        <f t="shared" si="3"/>
        <v>7.1698113207547172</v>
      </c>
      <c r="N23" s="25"/>
    </row>
    <row r="24" spans="1:14" ht="12.75" customHeight="1" x14ac:dyDescent="0.2">
      <c r="A24" s="30" t="s">
        <v>25</v>
      </c>
      <c r="B24" s="31">
        <v>57.4</v>
      </c>
      <c r="C24" s="26"/>
      <c r="D24" s="31">
        <v>6600</v>
      </c>
      <c r="E24" s="25"/>
      <c r="F24" s="28">
        <v>5900</v>
      </c>
      <c r="G24" s="28">
        <v>7500</v>
      </c>
      <c r="H24" s="32">
        <f t="shared" si="0"/>
        <v>0.12121212121212122</v>
      </c>
      <c r="I24" s="25"/>
      <c r="J24" s="33">
        <f t="shared" si="1"/>
        <v>8.6969696969696972</v>
      </c>
      <c r="K24" s="25"/>
      <c r="L24" s="33">
        <f t="shared" si="2"/>
        <v>7.6533333333333333</v>
      </c>
      <c r="M24" s="33">
        <f t="shared" si="3"/>
        <v>9.7288135593220346</v>
      </c>
      <c r="N24" s="25"/>
    </row>
    <row r="25" spans="1:14" ht="12.75" customHeight="1" x14ac:dyDescent="0.2">
      <c r="A25" s="35" t="s">
        <v>26</v>
      </c>
      <c r="B25" s="31">
        <v>1.2</v>
      </c>
      <c r="C25" s="26"/>
      <c r="D25" s="31">
        <v>110</v>
      </c>
      <c r="E25" s="25"/>
      <c r="F25" s="25">
        <v>70</v>
      </c>
      <c r="G25" s="28">
        <v>240</v>
      </c>
      <c r="H25" s="32">
        <f t="shared" si="0"/>
        <v>0.77272727272727271</v>
      </c>
      <c r="I25" s="25"/>
      <c r="J25" s="33">
        <f t="shared" si="1"/>
        <v>10.909090909090908</v>
      </c>
      <c r="K25" s="25"/>
      <c r="L25" s="33">
        <f t="shared" si="2"/>
        <v>5</v>
      </c>
      <c r="M25" s="33">
        <f t="shared" si="3"/>
        <v>17.142857142857142</v>
      </c>
      <c r="N25" s="25"/>
    </row>
    <row r="26" spans="1:14" ht="12.75" customHeight="1" x14ac:dyDescent="0.2">
      <c r="A26" s="35" t="s">
        <v>27</v>
      </c>
      <c r="B26" s="31">
        <v>11</v>
      </c>
      <c r="C26" s="26"/>
      <c r="D26" s="31">
        <v>1700</v>
      </c>
      <c r="E26" s="25"/>
      <c r="F26" s="28">
        <v>1400</v>
      </c>
      <c r="G26" s="28">
        <v>2100</v>
      </c>
      <c r="H26" s="32">
        <f t="shared" si="0"/>
        <v>0.20588235294117646</v>
      </c>
      <c r="I26" s="25"/>
      <c r="J26" s="33">
        <f t="shared" si="1"/>
        <v>6.4705882352941178</v>
      </c>
      <c r="K26" s="25"/>
      <c r="L26" s="33">
        <f t="shared" si="2"/>
        <v>5.2380952380952381</v>
      </c>
      <c r="M26" s="33">
        <f t="shared" si="3"/>
        <v>7.8571428571428568</v>
      </c>
      <c r="N26" s="25"/>
    </row>
    <row r="27" spans="1:14" ht="12.75" customHeight="1" x14ac:dyDescent="0.2">
      <c r="A27" s="35" t="s">
        <v>28</v>
      </c>
      <c r="B27" s="31">
        <v>38.4</v>
      </c>
      <c r="C27" s="26"/>
      <c r="D27" s="31">
        <v>2900</v>
      </c>
      <c r="E27" s="25"/>
      <c r="F27" s="28">
        <v>2600</v>
      </c>
      <c r="G27" s="28">
        <v>3400</v>
      </c>
      <c r="H27" s="32">
        <f t="shared" si="0"/>
        <v>0.13793103448275862</v>
      </c>
      <c r="I27" s="25"/>
      <c r="J27" s="33">
        <f t="shared" si="1"/>
        <v>13.241379310344827</v>
      </c>
      <c r="K27" s="25"/>
      <c r="L27" s="33">
        <f t="shared" si="2"/>
        <v>11.294117647058824</v>
      </c>
      <c r="M27" s="33">
        <f t="shared" si="3"/>
        <v>14.76923076923077</v>
      </c>
      <c r="N27" s="25"/>
    </row>
    <row r="28" spans="1:14" ht="12.75" customHeight="1" x14ac:dyDescent="0.2">
      <c r="A28" s="35" t="s">
        <v>29</v>
      </c>
      <c r="B28" s="31">
        <v>109.8</v>
      </c>
      <c r="C28" s="26"/>
      <c r="D28" s="31">
        <v>11700</v>
      </c>
      <c r="E28" s="25"/>
      <c r="F28" s="28">
        <v>10400</v>
      </c>
      <c r="G28" s="28">
        <v>13100</v>
      </c>
      <c r="H28" s="32">
        <f t="shared" si="0"/>
        <v>0.11538461538461539</v>
      </c>
      <c r="I28" s="25"/>
      <c r="J28" s="33">
        <f t="shared" si="1"/>
        <v>9.384615384615385</v>
      </c>
      <c r="K28" s="25"/>
      <c r="L28" s="33">
        <f t="shared" si="2"/>
        <v>8.3816793893129766</v>
      </c>
      <c r="M28" s="33">
        <f t="shared" si="3"/>
        <v>10.557692307692308</v>
      </c>
      <c r="N28" s="25"/>
    </row>
    <row r="29" spans="1:14" ht="12.75" customHeight="1" x14ac:dyDescent="0.2">
      <c r="A29" s="35" t="s">
        <v>30</v>
      </c>
      <c r="B29" s="31">
        <v>14.4</v>
      </c>
      <c r="C29" s="26"/>
      <c r="D29" s="31">
        <v>1300</v>
      </c>
      <c r="E29" s="25"/>
      <c r="F29" s="28">
        <v>1200</v>
      </c>
      <c r="G29" s="28">
        <v>1500</v>
      </c>
      <c r="H29" s="32">
        <f t="shared" si="0"/>
        <v>0.11538461538461539</v>
      </c>
      <c r="I29" s="25"/>
      <c r="J29" s="33">
        <f t="shared" si="1"/>
        <v>11.076923076923077</v>
      </c>
      <c r="K29" s="25"/>
      <c r="L29" s="33">
        <f t="shared" si="2"/>
        <v>9.6</v>
      </c>
      <c r="M29" s="33">
        <f t="shared" si="3"/>
        <v>12</v>
      </c>
      <c r="N29" s="25"/>
    </row>
    <row r="30" spans="1:14" ht="12.75" customHeight="1" x14ac:dyDescent="0.2">
      <c r="A30" s="35" t="s">
        <v>31</v>
      </c>
      <c r="B30" s="31">
        <v>15.4</v>
      </c>
      <c r="C30" s="26"/>
      <c r="D30" s="31">
        <v>1700</v>
      </c>
      <c r="E30" s="25"/>
      <c r="F30" s="28">
        <v>1500</v>
      </c>
      <c r="G30" s="28">
        <v>1900</v>
      </c>
      <c r="H30" s="32">
        <f t="shared" si="0"/>
        <v>0.11764705882352941</v>
      </c>
      <c r="I30" s="25"/>
      <c r="J30" s="33">
        <f t="shared" si="1"/>
        <v>9.0588235294117645</v>
      </c>
      <c r="K30" s="25"/>
      <c r="L30" s="33">
        <f t="shared" si="2"/>
        <v>8.1052631578947363</v>
      </c>
      <c r="M30" s="33">
        <f t="shared" si="3"/>
        <v>10.266666666666667</v>
      </c>
      <c r="N30" s="25"/>
    </row>
    <row r="31" spans="1:14" ht="12.75" customHeight="1" x14ac:dyDescent="0.2">
      <c r="A31" s="35" t="s">
        <v>32</v>
      </c>
      <c r="B31" s="31">
        <v>6.8</v>
      </c>
      <c r="C31" s="26"/>
      <c r="D31" s="31">
        <v>920</v>
      </c>
      <c r="E31" s="25"/>
      <c r="F31" s="28">
        <v>620</v>
      </c>
      <c r="G31" s="28">
        <v>1500</v>
      </c>
      <c r="H31" s="32">
        <f t="shared" si="0"/>
        <v>0.47826086956521741</v>
      </c>
      <c r="I31" s="25"/>
      <c r="J31" s="33">
        <f t="shared" si="1"/>
        <v>7.3913043478260869</v>
      </c>
      <c r="K31" s="25"/>
      <c r="L31" s="33">
        <f t="shared" si="2"/>
        <v>4.5333333333333332</v>
      </c>
      <c r="M31" s="33">
        <f t="shared" si="3"/>
        <v>10.96774193548387</v>
      </c>
      <c r="N31" s="25"/>
    </row>
    <row r="32" spans="1:14" ht="12.75" customHeight="1" x14ac:dyDescent="0.2">
      <c r="A32" s="35" t="s">
        <v>33</v>
      </c>
      <c r="B32" s="31">
        <v>5.2</v>
      </c>
      <c r="C32" s="26"/>
      <c r="D32" s="31">
        <v>350</v>
      </c>
      <c r="E32" s="25"/>
      <c r="F32" s="28">
        <v>260</v>
      </c>
      <c r="G32" s="28">
        <v>510</v>
      </c>
      <c r="H32" s="32">
        <f t="shared" si="0"/>
        <v>0.3571428571428571</v>
      </c>
      <c r="I32" s="25"/>
      <c r="J32" s="33">
        <f t="shared" si="1"/>
        <v>14.857142857142858</v>
      </c>
      <c r="K32" s="25"/>
      <c r="L32" s="33">
        <f t="shared" si="2"/>
        <v>10.196078431372548</v>
      </c>
      <c r="M32" s="33">
        <f t="shared" si="3"/>
        <v>20</v>
      </c>
      <c r="N32" s="25"/>
    </row>
    <row r="33" spans="1:14" ht="12.75" customHeight="1" x14ac:dyDescent="0.2">
      <c r="A33" s="35" t="s">
        <v>34</v>
      </c>
      <c r="B33" s="31">
        <v>14.6</v>
      </c>
      <c r="C33" s="26"/>
      <c r="D33" s="31">
        <v>1800</v>
      </c>
      <c r="E33" s="25"/>
      <c r="F33" s="28">
        <v>1600</v>
      </c>
      <c r="G33" s="28">
        <v>2100</v>
      </c>
      <c r="H33" s="32">
        <f t="shared" si="0"/>
        <v>0.1388888888888889</v>
      </c>
      <c r="I33" s="25"/>
      <c r="J33" s="33">
        <f t="shared" si="1"/>
        <v>8.1111111111111107</v>
      </c>
      <c r="K33" s="25"/>
      <c r="L33" s="33">
        <f t="shared" si="2"/>
        <v>6.9523809523809526</v>
      </c>
      <c r="M33" s="33">
        <f t="shared" si="3"/>
        <v>9.125</v>
      </c>
      <c r="N33" s="25"/>
    </row>
    <row r="34" spans="1:14" ht="12.75" customHeight="1" x14ac:dyDescent="0.2">
      <c r="A34" s="30" t="s">
        <v>35</v>
      </c>
      <c r="B34" s="31">
        <v>34.4</v>
      </c>
      <c r="C34" s="26"/>
      <c r="D34" s="31">
        <v>3700</v>
      </c>
      <c r="E34" s="25"/>
      <c r="F34" s="28">
        <v>3400</v>
      </c>
      <c r="G34" s="28">
        <v>4100</v>
      </c>
      <c r="H34" s="32">
        <f t="shared" si="0"/>
        <v>9.45945945945946E-2</v>
      </c>
      <c r="I34" s="25"/>
      <c r="J34" s="33">
        <f t="shared" si="1"/>
        <v>9.2972972972972965</v>
      </c>
      <c r="K34" s="25"/>
      <c r="L34" s="33">
        <f t="shared" si="2"/>
        <v>8.3902439024390247</v>
      </c>
      <c r="M34" s="33">
        <f t="shared" si="3"/>
        <v>10.117647058823529</v>
      </c>
      <c r="N34" s="25"/>
    </row>
    <row r="35" spans="1:14" ht="12.75" customHeight="1" x14ac:dyDescent="0.2">
      <c r="A35" s="35" t="s">
        <v>36</v>
      </c>
      <c r="B35" s="31">
        <v>0.8</v>
      </c>
      <c r="C35" s="26"/>
      <c r="D35" s="36">
        <v>30</v>
      </c>
      <c r="E35" s="25"/>
      <c r="F35" s="36">
        <v>20</v>
      </c>
      <c r="G35" s="36">
        <v>110</v>
      </c>
      <c r="H35" s="32">
        <f t="shared" si="0"/>
        <v>1.5</v>
      </c>
      <c r="I35" s="25"/>
      <c r="J35" s="33">
        <f t="shared" si="1"/>
        <v>26.666666666666668</v>
      </c>
      <c r="K35" s="36"/>
      <c r="L35" s="33">
        <f t="shared" si="2"/>
        <v>7.2727272727272725</v>
      </c>
      <c r="M35" s="33">
        <f t="shared" si="3"/>
        <v>40</v>
      </c>
      <c r="N35" s="25"/>
    </row>
    <row r="36" spans="1:14" ht="12.75" customHeight="1" x14ac:dyDescent="0.2">
      <c r="A36" s="30" t="s">
        <v>37</v>
      </c>
      <c r="B36" s="31">
        <v>5.6</v>
      </c>
      <c r="C36" s="26"/>
      <c r="D36" s="31">
        <v>1100</v>
      </c>
      <c r="E36" s="25"/>
      <c r="F36" s="28">
        <v>920</v>
      </c>
      <c r="G36" s="28">
        <v>1400</v>
      </c>
      <c r="H36" s="32">
        <f t="shared" si="0"/>
        <v>0.21818181818181817</v>
      </c>
      <c r="I36" s="25"/>
      <c r="J36" s="33">
        <f t="shared" si="1"/>
        <v>5.0909090909090908</v>
      </c>
      <c r="K36" s="25"/>
      <c r="L36" s="33">
        <f t="shared" si="2"/>
        <v>4</v>
      </c>
      <c r="M36" s="33">
        <f t="shared" si="3"/>
        <v>6.0869565217391308</v>
      </c>
      <c r="N36" s="25"/>
    </row>
    <row r="37" spans="1:14" ht="12.75" customHeight="1" x14ac:dyDescent="0.2">
      <c r="A37" s="30" t="s">
        <v>38</v>
      </c>
      <c r="B37" s="31">
        <v>22.4</v>
      </c>
      <c r="C37" s="26"/>
      <c r="D37" s="31">
        <v>2800</v>
      </c>
      <c r="E37" s="25"/>
      <c r="F37" s="28">
        <v>2500</v>
      </c>
      <c r="G37" s="28">
        <v>3200</v>
      </c>
      <c r="H37" s="32">
        <f t="shared" si="0"/>
        <v>0.125</v>
      </c>
      <c r="I37" s="25"/>
      <c r="J37" s="33">
        <f t="shared" si="1"/>
        <v>8</v>
      </c>
      <c r="K37" s="25"/>
      <c r="L37" s="33">
        <f t="shared" si="2"/>
        <v>7</v>
      </c>
      <c r="M37" s="33">
        <f t="shared" si="3"/>
        <v>8.9600000000000009</v>
      </c>
      <c r="N37" s="25"/>
    </row>
    <row r="38" spans="1:14" ht="12.75" customHeight="1" x14ac:dyDescent="0.2">
      <c r="A38" s="30" t="s">
        <v>39</v>
      </c>
      <c r="B38" s="31">
        <v>8.6</v>
      </c>
      <c r="C38" s="26"/>
      <c r="D38" s="31">
        <v>710</v>
      </c>
      <c r="E38" s="25"/>
      <c r="F38" s="28">
        <v>610</v>
      </c>
      <c r="G38" s="28">
        <v>860</v>
      </c>
      <c r="H38" s="32">
        <f t="shared" si="0"/>
        <v>0.176056338028169</v>
      </c>
      <c r="I38" s="25"/>
      <c r="J38" s="33">
        <f t="shared" si="1"/>
        <v>12.112676056338028</v>
      </c>
      <c r="K38" s="25"/>
      <c r="L38" s="33">
        <f t="shared" si="2"/>
        <v>10</v>
      </c>
      <c r="M38" s="33">
        <f t="shared" si="3"/>
        <v>14.098360655737705</v>
      </c>
      <c r="N38" s="25"/>
    </row>
    <row r="39" spans="1:14" ht="12.75" customHeight="1" x14ac:dyDescent="0.2">
      <c r="A39" s="30" t="s">
        <v>40</v>
      </c>
      <c r="B39" s="31">
        <v>2.2000000000000002</v>
      </c>
      <c r="C39" s="26"/>
      <c r="D39" s="31">
        <v>340</v>
      </c>
      <c r="E39" s="25"/>
      <c r="F39" s="28">
        <v>130</v>
      </c>
      <c r="G39" s="28">
        <v>1300</v>
      </c>
      <c r="H39" s="32">
        <f t="shared" si="0"/>
        <v>1.7205882352941178</v>
      </c>
      <c r="I39" s="25"/>
      <c r="J39" s="33">
        <f t="shared" si="1"/>
        <v>6.4705882352941178</v>
      </c>
      <c r="K39" s="25"/>
      <c r="L39" s="33">
        <f t="shared" si="2"/>
        <v>1.6923076923076923</v>
      </c>
      <c r="M39" s="33">
        <f t="shared" si="3"/>
        <v>16.923076923076923</v>
      </c>
      <c r="N39" s="25"/>
    </row>
    <row r="40" spans="1:14" ht="12.75" customHeight="1" x14ac:dyDescent="0.2">
      <c r="A40" s="30" t="s">
        <v>41</v>
      </c>
      <c r="B40" s="31">
        <v>11</v>
      </c>
      <c r="C40" s="26"/>
      <c r="D40" s="31">
        <v>780</v>
      </c>
      <c r="E40" s="25"/>
      <c r="F40" s="28">
        <v>670</v>
      </c>
      <c r="G40" s="28">
        <v>930</v>
      </c>
      <c r="H40" s="32">
        <f t="shared" si="0"/>
        <v>0.16666666666666669</v>
      </c>
      <c r="I40" s="25"/>
      <c r="J40" s="33">
        <f t="shared" si="1"/>
        <v>14.102564102564102</v>
      </c>
      <c r="K40" s="25"/>
      <c r="L40" s="33">
        <f t="shared" si="2"/>
        <v>11.827956989247312</v>
      </c>
      <c r="M40" s="33">
        <f t="shared" si="3"/>
        <v>16.417910447761194</v>
      </c>
      <c r="N40" s="25"/>
    </row>
    <row r="41" spans="1:14" ht="12.75" customHeight="1" x14ac:dyDescent="0.2">
      <c r="A41" s="30" t="s">
        <v>42</v>
      </c>
      <c r="B41" s="31">
        <v>32</v>
      </c>
      <c r="C41" s="26"/>
      <c r="D41" s="31">
        <v>3200</v>
      </c>
      <c r="E41" s="25"/>
      <c r="F41" s="28">
        <v>2800</v>
      </c>
      <c r="G41" s="28">
        <v>3600</v>
      </c>
      <c r="H41" s="32">
        <f t="shared" si="0"/>
        <v>0.125</v>
      </c>
      <c r="I41" s="25"/>
      <c r="J41" s="33">
        <f t="shared" si="1"/>
        <v>10</v>
      </c>
      <c r="K41" s="25"/>
      <c r="L41" s="33">
        <f t="shared" si="2"/>
        <v>8.8888888888888893</v>
      </c>
      <c r="M41" s="33">
        <f t="shared" si="3"/>
        <v>11.428571428571429</v>
      </c>
      <c r="N41" s="25"/>
    </row>
    <row r="42" spans="1:14" ht="12.75" customHeight="1" x14ac:dyDescent="0.2">
      <c r="A42" s="30" t="s">
        <v>43</v>
      </c>
      <c r="B42" s="31">
        <v>7.6</v>
      </c>
      <c r="C42" s="26"/>
      <c r="D42" s="31">
        <v>820</v>
      </c>
      <c r="E42" s="25"/>
      <c r="F42" s="28">
        <v>710</v>
      </c>
      <c r="G42" s="28">
        <v>970</v>
      </c>
      <c r="H42" s="32">
        <f t="shared" si="0"/>
        <v>0.15853658536585366</v>
      </c>
      <c r="I42" s="25"/>
      <c r="J42" s="33">
        <f t="shared" si="1"/>
        <v>9.2682926829268286</v>
      </c>
      <c r="K42" s="25"/>
      <c r="L42" s="33">
        <f t="shared" si="2"/>
        <v>7.8350515463917523</v>
      </c>
      <c r="M42" s="33">
        <f t="shared" si="3"/>
        <v>10.704225352112676</v>
      </c>
      <c r="N42" s="25"/>
    </row>
    <row r="43" spans="1:14" ht="12.75" customHeight="1" x14ac:dyDescent="0.2">
      <c r="A43" s="30" t="s">
        <v>44</v>
      </c>
      <c r="B43" s="31">
        <v>16.2</v>
      </c>
      <c r="C43" s="26"/>
      <c r="D43" s="31">
        <v>1500</v>
      </c>
      <c r="E43" s="25"/>
      <c r="F43" s="28">
        <v>1300</v>
      </c>
      <c r="G43" s="28">
        <v>1800</v>
      </c>
      <c r="H43" s="32">
        <f t="shared" si="0"/>
        <v>0.16666666666666669</v>
      </c>
      <c r="I43" s="25"/>
      <c r="J43" s="33">
        <f t="shared" si="1"/>
        <v>10.8</v>
      </c>
      <c r="K43" s="25"/>
      <c r="L43" s="33">
        <f t="shared" si="2"/>
        <v>9</v>
      </c>
      <c r="M43" s="33">
        <f t="shared" si="3"/>
        <v>12.461538461538462</v>
      </c>
      <c r="N43" s="25"/>
    </row>
    <row r="44" spans="1:14" ht="12.75" customHeight="1" x14ac:dyDescent="0.2">
      <c r="A44" s="30" t="s">
        <v>45</v>
      </c>
      <c r="B44" s="31">
        <v>14</v>
      </c>
      <c r="C44" s="37"/>
      <c r="D44" s="31">
        <v>1400</v>
      </c>
      <c r="E44" s="25"/>
      <c r="F44" s="28">
        <v>1200</v>
      </c>
      <c r="G44" s="28">
        <v>1700</v>
      </c>
      <c r="H44" s="32">
        <f t="shared" si="0"/>
        <v>0.17857142857142855</v>
      </c>
      <c r="I44" s="25"/>
      <c r="J44" s="33">
        <f t="shared" si="1"/>
        <v>10</v>
      </c>
      <c r="K44" s="25"/>
      <c r="L44" s="33">
        <f t="shared" si="2"/>
        <v>8.235294117647058</v>
      </c>
      <c r="M44" s="33">
        <f t="shared" si="3"/>
        <v>11.666666666666666</v>
      </c>
      <c r="N44" s="25"/>
    </row>
    <row r="45" spans="1:14" ht="6" customHeight="1" thickBot="1" x14ac:dyDescent="0.25">
      <c r="A45" s="38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37"/>
    </row>
    <row r="46" spans="1:14" ht="6" customHeight="1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s="43" customFormat="1" x14ac:dyDescent="0.2">
      <c r="A47" s="41" t="s">
        <v>46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s="43" customFormat="1" ht="15" customHeight="1" x14ac:dyDescent="0.2">
      <c r="A48" s="45" t="s">
        <v>48</v>
      </c>
      <c r="B48" s="46"/>
      <c r="C48" s="46"/>
      <c r="D48" s="46"/>
      <c r="E48" s="46"/>
      <c r="F48" s="44"/>
      <c r="G48" s="44"/>
      <c r="H48" s="42"/>
      <c r="I48" s="42"/>
      <c r="J48" s="42"/>
      <c r="K48" s="42"/>
      <c r="L48" s="42"/>
      <c r="M48" s="42"/>
      <c r="N48" s="42"/>
    </row>
    <row r="49" spans="1:14" s="43" customFormat="1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spans="1:14" s="43" customFormat="1" x14ac:dyDescent="0.2">
      <c r="A50" s="47" t="s">
        <v>47</v>
      </c>
      <c r="B50" s="47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</sheetData>
  <mergeCells count="10">
    <mergeCell ref="A48:E48"/>
    <mergeCell ref="A50:B50"/>
    <mergeCell ref="A1:M2"/>
    <mergeCell ref="O1:Q1"/>
    <mergeCell ref="B5:B8"/>
    <mergeCell ref="D5:H5"/>
    <mergeCell ref="J5:M5"/>
    <mergeCell ref="J6:M6"/>
    <mergeCell ref="D7:H7"/>
    <mergeCell ref="J7:M7"/>
  </mergeCells>
  <pageMargins left="0.75" right="0.75" top="1" bottom="1" header="0.5" footer="0.5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C5 - per problem drug user</vt:lpstr>
      <vt:lpstr>'C5 - per problem drug user'!Print_Area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u209365</cp:lastModifiedBy>
  <dcterms:created xsi:type="dcterms:W3CDTF">2015-08-20T15:15:29Z</dcterms:created>
  <dcterms:modified xsi:type="dcterms:W3CDTF">2015-08-21T14:56:15Z</dcterms:modified>
</cp:coreProperties>
</file>