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075"/>
  </bookViews>
  <sheets>
    <sheet name="HB5 - per problem drug user" sheetId="1" r:id="rId1"/>
  </sheets>
  <definedNames>
    <definedName name="_xlnm.Print_Area" localSheetId="0">'HB5 - per problem drug user'!$A$1:$N$39</definedName>
  </definedNames>
  <calcPr calcId="145621"/>
</workbook>
</file>

<file path=xl/calcChain.xml><?xml version="1.0" encoding="utf-8"?>
<calcChain xmlns="http://schemas.openxmlformats.org/spreadsheetml/2006/main">
  <c r="L11" i="1" l="1"/>
  <c r="H11" i="1"/>
  <c r="J11" i="1"/>
  <c r="M11" i="1"/>
  <c r="L13" i="1"/>
  <c r="H13" i="1"/>
  <c r="M13" i="1"/>
  <c r="J14" i="1"/>
  <c r="H14" i="1"/>
  <c r="M14" i="1"/>
  <c r="H15" i="1"/>
  <c r="J15" i="1"/>
  <c r="L15" i="1"/>
  <c r="M15" i="1"/>
  <c r="L16" i="1"/>
  <c r="H16" i="1"/>
  <c r="J16" i="1"/>
  <c r="M16" i="1"/>
  <c r="L17" i="1"/>
  <c r="H17" i="1"/>
  <c r="J18" i="1"/>
  <c r="H18" i="1"/>
  <c r="M18" i="1"/>
  <c r="H19" i="1"/>
  <c r="J19" i="1"/>
  <c r="L19" i="1"/>
  <c r="M19" i="1"/>
  <c r="L20" i="1"/>
  <c r="H20" i="1"/>
  <c r="J20" i="1"/>
  <c r="M20" i="1"/>
  <c r="L21" i="1"/>
  <c r="H21" i="1"/>
  <c r="M21" i="1"/>
  <c r="J22" i="1"/>
  <c r="H22" i="1"/>
  <c r="M22" i="1"/>
  <c r="H23" i="1"/>
  <c r="J23" i="1"/>
  <c r="L23" i="1"/>
  <c r="M23" i="1"/>
  <c r="L24" i="1"/>
  <c r="H24" i="1"/>
  <c r="J24" i="1"/>
  <c r="M24" i="1"/>
  <c r="L25" i="1"/>
  <c r="H25" i="1"/>
  <c r="J26" i="1"/>
  <c r="H26" i="1"/>
  <c r="M26" i="1"/>
  <c r="L22" i="1" l="1"/>
  <c r="J25" i="1"/>
  <c r="J21" i="1"/>
  <c r="J17" i="1"/>
  <c r="J13" i="1"/>
  <c r="L26" i="1"/>
  <c r="M25" i="1"/>
  <c r="L18" i="1"/>
  <c r="M17" i="1"/>
  <c r="L14" i="1"/>
</calcChain>
</file>

<file path=xl/sharedStrings.xml><?xml version="1.0" encoding="utf-8"?>
<sst xmlns="http://schemas.openxmlformats.org/spreadsheetml/2006/main" count="39" uniqueCount="38">
  <si>
    <t>© Crown Copyright 2015</t>
  </si>
  <si>
    <t>The estimated numbers of problem drug users are also based on the board boundaries that applied with effect from April 2014.</t>
  </si>
  <si>
    <t>The figures that have been used for earlier years are the numbers that would have been seen had the new boundaries applied in those years.</t>
  </si>
  <si>
    <t xml:space="preserve">Note: The numbers of drug-related deaths for each area are based on the board boundaries that apply with effect from 1 April 2014. </t>
  </si>
  <si>
    <t>5) The 'from' value in the range for the rate is calculated using the upper end of the 95 per cent confidence interval for the estimated number of problem drug users, and the 'to' value in the range for the rate is calculated using the lower end of the 95 per cent confidence interval for the estimated number of problem drug users.</t>
  </si>
  <si>
    <t>4) These death rates are broad indications only, as (e.g.) the estimated numbers of problem drug users may be subject to wide confidence intervals.</t>
  </si>
  <si>
    <t>3) The average of the percentage differences between (a) the estimate and the lower end of the 95per cent confidence interval, and (b) the estimate and the upper end of the 95per cent confidence interval. It is calculated using the rounded values of the estimate and the two ends.</t>
  </si>
  <si>
    <t>2) The 95 per cent confidence intervals are the range within which it is expected that the true value will lie. On the basis of statistical theory, there is only a 5 per cent chance that a 95 per cent confidence interval will not include the (unknown) true value of the quantity which is being estimated - so, on average, one would expect that 19 out of 20 of all 95per cent confidence intervals will include the (unknown) true values.</t>
  </si>
  <si>
    <t xml:space="preserve">1) Estimates of problem drug users aged 15 to 64, as published by the Information Services Division (ISD) of NHS National Services Scotland. Some of the estimates are subject to potentially large percentage margins of error, as indicated by the 95 per cent confidence intervals. </t>
  </si>
  <si>
    <t>Footnotes</t>
  </si>
  <si>
    <t>Western Isles</t>
  </si>
  <si>
    <t>Tayside</t>
  </si>
  <si>
    <t>Shetland</t>
  </si>
  <si>
    <t>Orkney</t>
  </si>
  <si>
    <t>Lothian</t>
  </si>
  <si>
    <t>Lanarkshire</t>
  </si>
  <si>
    <t>Highland</t>
  </si>
  <si>
    <t>Greater Glasgow &amp; Clyde</t>
  </si>
  <si>
    <t>Grampian</t>
  </si>
  <si>
    <t>Forth Valley</t>
  </si>
  <si>
    <t>Fife</t>
  </si>
  <si>
    <t>Dumfries &amp; Galloway</t>
  </si>
  <si>
    <t>Borders</t>
  </si>
  <si>
    <t>Ayrshire &amp; Arran</t>
  </si>
  <si>
    <t>Scotland</t>
  </si>
  <si>
    <r>
      <t xml:space="preserve">To </t>
    </r>
    <r>
      <rPr>
        <b/>
        <vertAlign val="superscript"/>
        <sz val="10"/>
        <rFont val="Arial"/>
        <family val="2"/>
      </rPr>
      <t>5</t>
    </r>
  </si>
  <si>
    <r>
      <t xml:space="preserve">From </t>
    </r>
    <r>
      <rPr>
        <b/>
        <vertAlign val="superscript"/>
        <sz val="10"/>
        <rFont val="Arial"/>
        <family val="2"/>
      </rPr>
      <t>5</t>
    </r>
  </si>
  <si>
    <t>Estimate</t>
  </si>
  <si>
    <r>
      <t xml:space="preserve">+ / - </t>
    </r>
    <r>
      <rPr>
        <b/>
        <vertAlign val="superscript"/>
        <sz val="10"/>
        <rFont val="Arial"/>
        <family val="2"/>
      </rPr>
      <t>3</t>
    </r>
  </si>
  <si>
    <t>Upper end</t>
  </si>
  <si>
    <t>Lower end</t>
  </si>
  <si>
    <t>Likely range of values</t>
  </si>
  <si>
    <r>
      <t>95% Confidence interval</t>
    </r>
    <r>
      <rPr>
        <b/>
        <vertAlign val="superscript"/>
        <sz val="10"/>
        <rFont val="Arial"/>
        <family val="2"/>
      </rPr>
      <t>2</t>
    </r>
  </si>
  <si>
    <r>
      <t>per 1,000 problem drug users in 2012/13</t>
    </r>
    <r>
      <rPr>
        <b/>
        <vertAlign val="superscript"/>
        <sz val="10"/>
        <rFont val="Arial"/>
        <family val="2"/>
      </rPr>
      <t>4</t>
    </r>
  </si>
  <si>
    <t>Annual average drug-deaths: 2010-2014</t>
  </si>
  <si>
    <r>
      <t>Problem drug users (aged 15-64) in 2012/13</t>
    </r>
    <r>
      <rPr>
        <b/>
        <vertAlign val="superscript"/>
        <sz val="10"/>
        <rFont val="Arial"/>
        <family val="2"/>
      </rPr>
      <t>1</t>
    </r>
  </si>
  <si>
    <t>2010-2014 Annual average drug-deaths (all ages)</t>
  </si>
  <si>
    <t>Table HB5: Drug-related deaths by NHS Board area: average for 2010 to 2014, and relative to the estimated number of problem drug users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</si>
</sst>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 \ \ \ "/>
    <numFmt numFmtId="166" formatCode="0\ \ \ \ \ "/>
  </numFmts>
  <fonts count="15" x14ac:knownFonts="1">
    <font>
      <sz val="8"/>
      <name val="Arial"/>
      <family val="2"/>
    </font>
    <font>
      <sz val="10"/>
      <color theme="1"/>
      <name val="Arial"/>
      <family val="2"/>
    </font>
    <font>
      <sz val="8"/>
      <name val="Arial"/>
      <family val="2"/>
    </font>
    <font>
      <sz val="10"/>
      <name val="Arial"/>
      <family val="2"/>
    </font>
    <font>
      <sz val="10"/>
      <name val="MS Sans Serif"/>
      <family val="2"/>
    </font>
    <font>
      <b/>
      <sz val="8"/>
      <name val="Arial"/>
      <family val="2"/>
    </font>
    <font>
      <sz val="12"/>
      <name val="Arial"/>
      <family val="2"/>
    </font>
    <font>
      <b/>
      <sz val="10"/>
      <name val="Arial"/>
      <family val="2"/>
    </font>
    <font>
      <b/>
      <vertAlign val="superscript"/>
      <sz val="10"/>
      <name val="Arial"/>
      <family val="2"/>
    </font>
    <font>
      <b/>
      <sz val="12"/>
      <name val="Arial"/>
      <family val="2"/>
    </font>
    <font>
      <u/>
      <sz val="8"/>
      <color indexed="12"/>
      <name val="Arial"/>
      <family val="2"/>
    </font>
    <font>
      <sz val="12"/>
      <color indexed="12"/>
      <name val="Arial"/>
      <family val="2"/>
    </font>
    <font>
      <u/>
      <sz val="10"/>
      <color rgb="FF800080"/>
      <name val="Arial"/>
      <family val="2"/>
    </font>
    <font>
      <u/>
      <sz val="10"/>
      <color indexed="12"/>
      <name val="Arial"/>
      <family val="2"/>
    </font>
    <font>
      <u/>
      <sz val="10"/>
      <color rgb="FF0000FF"/>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s>
  <cellStyleXfs count="72">
    <xf numFmtId="0" fontId="0" fillId="0" borderId="0"/>
    <xf numFmtId="9" fontId="6" fillId="0" borderId="0" applyFont="0" applyFill="0" applyBorder="0" applyAlignment="0" applyProtection="0"/>
    <xf numFmtId="0" fontId="2" fillId="0" borderId="0"/>
    <xf numFmtId="0" fontId="2" fillId="0" borderId="0"/>
    <xf numFmtId="0" fontId="4" fillId="0" borderId="0"/>
    <xf numFmtId="0" fontId="2" fillId="0" borderId="0"/>
    <xf numFmtId="0" fontId="10" fillId="0" borderId="0" applyNumberFormat="0" applyFill="0" applyBorder="0" applyAlignment="0" applyProtection="0">
      <alignment vertical="top"/>
      <protection locked="0"/>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cellStyleXfs>
  <cellXfs count="51">
    <xf numFmtId="0" fontId="0" fillId="0" borderId="0" xfId="0"/>
    <xf numFmtId="0" fontId="3" fillId="0" borderId="0" xfId="2" applyFont="1"/>
    <xf numFmtId="0" fontId="2" fillId="0" borderId="0" xfId="2" applyFont="1"/>
    <xf numFmtId="0" fontId="2" fillId="0" borderId="0" xfId="2" applyFont="1" applyFill="1"/>
    <xf numFmtId="0" fontId="2" fillId="0" borderId="0" xfId="2" applyFont="1" applyAlignment="1">
      <alignment vertical="top"/>
    </xf>
    <xf numFmtId="0" fontId="2" fillId="0" borderId="0" xfId="2" applyFont="1" applyFill="1" applyAlignment="1">
      <alignment vertical="top"/>
    </xf>
    <xf numFmtId="0" fontId="5" fillId="0" borderId="0" xfId="4" applyFont="1" applyFill="1" applyAlignment="1">
      <alignment horizontal="left"/>
    </xf>
    <xf numFmtId="0" fontId="3" fillId="0" borderId="0" xfId="2" applyFont="1" applyFill="1"/>
    <xf numFmtId="0" fontId="3" fillId="0" borderId="0" xfId="0" applyFont="1"/>
    <xf numFmtId="0" fontId="3" fillId="0" borderId="0" xfId="0" applyFont="1" applyFill="1"/>
    <xf numFmtId="0" fontId="3" fillId="0" borderId="2" xfId="0" applyFont="1" applyFill="1" applyBorder="1"/>
    <xf numFmtId="164" fontId="3" fillId="0" borderId="0" xfId="0" applyNumberFormat="1" applyFont="1" applyFill="1"/>
    <xf numFmtId="3" fontId="3" fillId="0" borderId="0" xfId="5" applyNumberFormat="1" applyFont="1" applyFill="1"/>
    <xf numFmtId="9" fontId="3" fillId="0" borderId="0" xfId="1" quotePrefix="1" applyNumberFormat="1" applyFont="1" applyFill="1" applyBorder="1" applyAlignment="1">
      <alignment horizontal="right"/>
    </xf>
    <xf numFmtId="2" fontId="3" fillId="0" borderId="0" xfId="0" applyNumberFormat="1" applyFont="1" applyFill="1" applyAlignment="1">
      <alignment horizontal="center"/>
    </xf>
    <xf numFmtId="3" fontId="3" fillId="0" borderId="0" xfId="4" quotePrefix="1" applyNumberFormat="1" applyFont="1" applyFill="1" applyBorder="1" applyAlignment="1">
      <alignment horizontal="right"/>
    </xf>
    <xf numFmtId="3" fontId="3" fillId="0" borderId="0" xfId="5" applyNumberFormat="1" applyFont="1" applyFill="1" applyAlignment="1">
      <alignment horizontal="right"/>
    </xf>
    <xf numFmtId="0" fontId="7" fillId="0" borderId="0" xfId="0" applyFont="1"/>
    <xf numFmtId="0" fontId="7" fillId="0" borderId="0" xfId="0" applyFont="1" applyFill="1"/>
    <xf numFmtId="164" fontId="7" fillId="0" borderId="0" xfId="0" applyNumberFormat="1" applyFont="1" applyFill="1"/>
    <xf numFmtId="9" fontId="7" fillId="0" borderId="0" xfId="1" quotePrefix="1" applyNumberFormat="1" applyFont="1" applyFill="1" applyBorder="1" applyAlignment="1">
      <alignment horizontal="right"/>
    </xf>
    <xf numFmtId="2" fontId="7" fillId="0" borderId="0" xfId="0" applyNumberFormat="1" applyFont="1" applyFill="1" applyAlignment="1">
      <alignment horizontal="center"/>
    </xf>
    <xf numFmtId="3" fontId="7" fillId="0" borderId="0" xfId="4" quotePrefix="1" applyNumberFormat="1" applyFont="1" applyFill="1" applyBorder="1" applyAlignment="1">
      <alignment horizontal="right"/>
    </xf>
    <xf numFmtId="165" fontId="7" fillId="0" borderId="0" xfId="4" quotePrefix="1" applyNumberFormat="1" applyFont="1" applyFill="1" applyBorder="1" applyAlignment="1">
      <alignment horizontal="right"/>
    </xf>
    <xf numFmtId="0" fontId="7" fillId="0" borderId="0" xfId="0" applyFont="1" applyFill="1" applyBorder="1"/>
    <xf numFmtId="165" fontId="7" fillId="0" borderId="2" xfId="4" quotePrefix="1" applyNumberFormat="1" applyFont="1" applyFill="1" applyBorder="1" applyAlignment="1">
      <alignment horizontal="right"/>
    </xf>
    <xf numFmtId="0" fontId="7" fillId="0" borderId="2" xfId="0" applyFont="1" applyFill="1" applyBorder="1"/>
    <xf numFmtId="0" fontId="7" fillId="0" borderId="0" xfId="0" applyFont="1" applyFill="1" applyAlignment="1">
      <alignment horizontal="right" wrapText="1"/>
    </xf>
    <xf numFmtId="0" fontId="7" fillId="0" borderId="0" xfId="0" quotePrefix="1" applyFont="1" applyFill="1" applyAlignment="1">
      <alignment horizontal="right" wrapText="1"/>
    </xf>
    <xf numFmtId="0" fontId="7" fillId="0" borderId="0" xfId="0" applyFont="1" applyFill="1" applyAlignment="1">
      <alignment wrapText="1"/>
    </xf>
    <xf numFmtId="0" fontId="7" fillId="0" borderId="0" xfId="0" applyFont="1" applyFill="1" applyAlignment="1">
      <alignment vertical="center"/>
    </xf>
    <xf numFmtId="166" fontId="7" fillId="0" borderId="0" xfId="4" applyNumberFormat="1" applyFont="1" applyFill="1" applyBorder="1" applyAlignment="1">
      <alignment horizontal="left" vertical="center"/>
    </xf>
    <xf numFmtId="0" fontId="7" fillId="0" borderId="0" xfId="0" applyFont="1" applyFill="1" applyAlignment="1">
      <alignment horizontal="right"/>
    </xf>
    <xf numFmtId="166" fontId="7" fillId="0" borderId="0" xfId="4" quotePrefix="1" applyNumberFormat="1" applyFont="1" applyFill="1" applyBorder="1" applyAlignment="1">
      <alignment horizontal="left"/>
    </xf>
    <xf numFmtId="0" fontId="7" fillId="0" borderId="0" xfId="0" applyFont="1" applyFill="1" applyBorder="1" applyAlignment="1">
      <alignment horizontal="center" vertical="top"/>
    </xf>
    <xf numFmtId="0" fontId="7" fillId="0" borderId="0" xfId="0" applyFont="1" applyFill="1" applyBorder="1" applyAlignment="1">
      <alignment horizontal="left" vertical="top"/>
    </xf>
    <xf numFmtId="166" fontId="7" fillId="0" borderId="3" xfId="4" quotePrefix="1" applyNumberFormat="1" applyFont="1" applyFill="1" applyBorder="1" applyAlignment="1">
      <alignment horizontal="right"/>
    </xf>
    <xf numFmtId="0" fontId="9" fillId="0" borderId="0" xfId="0" applyFont="1"/>
    <xf numFmtId="0" fontId="9" fillId="0" borderId="0" xfId="0" applyFont="1" applyFill="1"/>
    <xf numFmtId="0" fontId="11" fillId="0" borderId="0" xfId="6" applyFont="1" applyAlignment="1" applyProtection="1"/>
    <xf numFmtId="0" fontId="2" fillId="0" borderId="0" xfId="2" applyFont="1" applyFill="1" applyAlignment="1">
      <alignment vertical="top"/>
    </xf>
    <xf numFmtId="166" fontId="7" fillId="0" borderId="0" xfId="4" applyNumberFormat="1" applyFont="1" applyFill="1" applyBorder="1" applyAlignment="1">
      <alignment horizontal="left" vertical="center"/>
    </xf>
    <xf numFmtId="0" fontId="0" fillId="0" borderId="0" xfId="2" applyFont="1" applyFill="1" applyAlignment="1">
      <alignment vertical="top" wrapText="1"/>
    </xf>
    <xf numFmtId="0" fontId="2" fillId="0" borderId="0" xfId="2" applyFont="1" applyFill="1" applyAlignment="1">
      <alignment vertical="top" wrapText="1"/>
    </xf>
    <xf numFmtId="166" fontId="7" fillId="0" borderId="0" xfId="4" applyNumberFormat="1" applyFont="1" applyFill="1" applyBorder="1" applyAlignment="1">
      <alignment horizontal="left"/>
    </xf>
    <xf numFmtId="0" fontId="7" fillId="0" borderId="0" xfId="0" applyFont="1" applyFill="1" applyAlignment="1">
      <alignment horizontal="right" vertical="top" wrapText="1"/>
    </xf>
    <xf numFmtId="0" fontId="9" fillId="0" borderId="0" xfId="0" applyFont="1" applyFill="1" applyAlignment="1">
      <alignment horizontal="left" wrapText="1"/>
    </xf>
    <xf numFmtId="0" fontId="2" fillId="0" borderId="0" xfId="3" applyFont="1" applyFill="1" applyAlignment="1">
      <alignment horizontal="left"/>
    </xf>
    <xf numFmtId="0" fontId="7" fillId="0" borderId="0" xfId="0" applyFont="1" applyFill="1" applyAlignment="1"/>
    <xf numFmtId="0" fontId="7" fillId="0" borderId="0" xfId="0" applyFont="1" applyFill="1"/>
    <xf numFmtId="0" fontId="0" fillId="0" borderId="0" xfId="2" applyFont="1" applyFill="1" applyAlignment="1">
      <alignment vertical="top"/>
    </xf>
  </cellXfs>
  <cellStyles count="72">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40% - Accent1 2" xfId="31"/>
    <cellStyle name="40% - Accent1 3" xfId="32"/>
    <cellStyle name="40% - Accent1 4" xfId="33"/>
    <cellStyle name="40% - Accent1 5" xfId="34"/>
    <cellStyle name="40% - Accent2 2" xfId="35"/>
    <cellStyle name="40% - Accent2 3" xfId="36"/>
    <cellStyle name="40% - Accent2 4" xfId="37"/>
    <cellStyle name="40% - Accent2 5" xfId="38"/>
    <cellStyle name="40% - Accent3 2" xfId="39"/>
    <cellStyle name="40% - Accent3 3" xfId="40"/>
    <cellStyle name="40% - Accent3 4" xfId="41"/>
    <cellStyle name="40% - Accent3 5" xfId="42"/>
    <cellStyle name="40% - Accent4 2" xfId="43"/>
    <cellStyle name="40% - Accent4 3" xfId="44"/>
    <cellStyle name="40% - Accent4 4" xfId="45"/>
    <cellStyle name="40% - Accent4 5" xfId="46"/>
    <cellStyle name="40% - Accent5 2" xfId="47"/>
    <cellStyle name="40% - Accent5 3" xfId="48"/>
    <cellStyle name="40% - Accent5 4" xfId="49"/>
    <cellStyle name="40% - Accent5 5" xfId="50"/>
    <cellStyle name="40% - Accent6 2" xfId="51"/>
    <cellStyle name="40% - Accent6 3" xfId="52"/>
    <cellStyle name="40% - Accent6 4" xfId="53"/>
    <cellStyle name="40% - Accent6 5" xfId="54"/>
    <cellStyle name="Followed Hyperlink 2" xfId="55"/>
    <cellStyle name="Hyperlink" xfId="6" builtinId="8"/>
    <cellStyle name="Hyperlink 2" xfId="56"/>
    <cellStyle name="Hyperlink 3" xfId="57"/>
    <cellStyle name="Hyperlink 4" xfId="58"/>
    <cellStyle name="Normal" xfId="0" builtinId="0"/>
    <cellStyle name="Normal 2" xfId="59"/>
    <cellStyle name="Normal 3" xfId="60"/>
    <cellStyle name="Normal 4" xfId="61"/>
    <cellStyle name="Normal 5" xfId="62"/>
    <cellStyle name="Normal 6" xfId="63"/>
    <cellStyle name="Normal 7" xfId="64"/>
    <cellStyle name="Normal 8" xfId="65"/>
    <cellStyle name="Normal_drd-2011-tablex" xfId="3"/>
    <cellStyle name="Normal_Sheet1_1" xfId="2"/>
    <cellStyle name="Normal_shhdtab" xfId="4"/>
    <cellStyle name="Normal_TABLE4" xfId="5"/>
    <cellStyle name="Note 2" xfId="66"/>
    <cellStyle name="Note 3" xfId="67"/>
    <cellStyle name="Note 4" xfId="68"/>
    <cellStyle name="Note 5" xfId="69"/>
    <cellStyle name="Note 6" xfId="70"/>
    <cellStyle name="Percent" xfId="1" builtinId="5"/>
    <cellStyle name="Percent 2"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zoomScaleNormal="100" workbookViewId="0">
      <selection sqref="A1:M2"/>
    </sheetView>
  </sheetViews>
  <sheetFormatPr defaultColWidth="9.1640625" defaultRowHeight="11.25" customHeight="1" x14ac:dyDescent="0.2"/>
  <cols>
    <col min="1" max="1" width="27.5" style="1" customWidth="1"/>
    <col min="2" max="2" width="13.83203125" style="1" customWidth="1"/>
    <col min="3" max="3" width="2.83203125" style="1" customWidth="1"/>
    <col min="4" max="4" width="15.83203125" style="1" customWidth="1"/>
    <col min="5" max="5" width="3.1640625" style="1" customWidth="1"/>
    <col min="6" max="8" width="12.83203125" style="1" customWidth="1"/>
    <col min="9" max="9" width="5.83203125" style="1" customWidth="1"/>
    <col min="10" max="10" width="12.6640625" style="1" customWidth="1"/>
    <col min="11" max="11" width="4.5" style="1" customWidth="1"/>
    <col min="12" max="13" width="16.83203125" style="1" customWidth="1"/>
    <col min="14" max="14" width="2" style="1" customWidth="1"/>
    <col min="15" max="16384" width="9.1640625" style="1"/>
  </cols>
  <sheetData>
    <row r="1" spans="1:17" s="37" customFormat="1" ht="18" customHeight="1" x14ac:dyDescent="0.25">
      <c r="A1" s="46" t="s">
        <v>37</v>
      </c>
      <c r="B1" s="46"/>
      <c r="C1" s="46"/>
      <c r="D1" s="46"/>
      <c r="E1" s="46"/>
      <c r="F1" s="46"/>
      <c r="G1" s="46"/>
      <c r="H1" s="46"/>
      <c r="I1" s="46"/>
      <c r="J1" s="46"/>
      <c r="K1" s="46"/>
      <c r="L1" s="46"/>
      <c r="M1" s="46"/>
      <c r="N1" s="38"/>
      <c r="O1" s="39"/>
      <c r="P1" s="39"/>
      <c r="Q1" s="39"/>
    </row>
    <row r="2" spans="1:17" s="17" customFormat="1" ht="15.75" customHeight="1" x14ac:dyDescent="0.2">
      <c r="A2" s="46"/>
      <c r="B2" s="46"/>
      <c r="C2" s="46"/>
      <c r="D2" s="46"/>
      <c r="E2" s="46"/>
      <c r="F2" s="46"/>
      <c r="G2" s="46"/>
      <c r="H2" s="46"/>
      <c r="I2" s="46"/>
      <c r="J2" s="46"/>
      <c r="K2" s="46"/>
      <c r="L2" s="46"/>
      <c r="M2" s="46"/>
      <c r="N2" s="18"/>
    </row>
    <row r="3" spans="1:17" s="17" customFormat="1" ht="6" customHeight="1" x14ac:dyDescent="0.2">
      <c r="A3" s="26"/>
      <c r="B3" s="26"/>
      <c r="C3" s="26"/>
      <c r="D3" s="26"/>
      <c r="E3" s="26"/>
      <c r="F3" s="26"/>
      <c r="G3" s="26"/>
      <c r="H3" s="26"/>
      <c r="I3" s="26"/>
      <c r="J3" s="26"/>
      <c r="K3" s="26"/>
      <c r="L3" s="26"/>
      <c r="M3" s="26"/>
      <c r="N3" s="24"/>
    </row>
    <row r="4" spans="1:17" s="17" customFormat="1" ht="6" customHeight="1" x14ac:dyDescent="0.2">
      <c r="A4" s="18"/>
      <c r="B4" s="18"/>
      <c r="C4" s="33"/>
      <c r="D4" s="18"/>
      <c r="E4" s="18"/>
      <c r="F4" s="18"/>
      <c r="G4" s="18"/>
      <c r="H4" s="18"/>
      <c r="I4" s="18"/>
      <c r="J4" s="36"/>
      <c r="K4" s="18"/>
      <c r="L4" s="18"/>
      <c r="M4" s="18"/>
      <c r="N4" s="18"/>
    </row>
    <row r="5" spans="1:17" s="17" customFormat="1" ht="14.25" x14ac:dyDescent="0.2">
      <c r="A5" s="35"/>
      <c r="B5" s="45" t="s">
        <v>36</v>
      </c>
      <c r="C5" s="33"/>
      <c r="D5" s="49" t="s">
        <v>35</v>
      </c>
      <c r="E5" s="49"/>
      <c r="F5" s="49"/>
      <c r="G5" s="49"/>
      <c r="H5" s="49"/>
      <c r="I5" s="18"/>
      <c r="J5" s="44" t="s">
        <v>34</v>
      </c>
      <c r="K5" s="44"/>
      <c r="L5" s="44"/>
      <c r="M5" s="44"/>
      <c r="N5" s="18"/>
    </row>
    <row r="6" spans="1:17" s="17" customFormat="1" ht="35.450000000000003" customHeight="1" x14ac:dyDescent="0.2">
      <c r="A6" s="34"/>
      <c r="B6" s="45"/>
      <c r="C6" s="33"/>
      <c r="D6" s="32"/>
      <c r="E6" s="18"/>
      <c r="F6" s="18"/>
      <c r="G6" s="30"/>
      <c r="H6" s="30"/>
      <c r="I6" s="30"/>
      <c r="J6" s="41" t="s">
        <v>33</v>
      </c>
      <c r="K6" s="41"/>
      <c r="L6" s="41"/>
      <c r="M6" s="41"/>
      <c r="N6" s="18"/>
    </row>
    <row r="7" spans="1:17" s="17" customFormat="1" ht="14.25" x14ac:dyDescent="0.2">
      <c r="A7" s="34"/>
      <c r="B7" s="45"/>
      <c r="C7" s="33"/>
      <c r="D7" s="32"/>
      <c r="E7" s="18"/>
      <c r="F7" s="48" t="s">
        <v>32</v>
      </c>
      <c r="G7" s="48"/>
      <c r="H7" s="48"/>
      <c r="I7" s="30"/>
      <c r="J7" s="31"/>
      <c r="K7" s="30"/>
      <c r="L7" s="48" t="s">
        <v>31</v>
      </c>
      <c r="M7" s="48"/>
      <c r="N7" s="18"/>
    </row>
    <row r="8" spans="1:17" s="17" customFormat="1" ht="19.149999999999999" customHeight="1" x14ac:dyDescent="0.2">
      <c r="A8" s="18"/>
      <c r="B8" s="45"/>
      <c r="C8" s="29"/>
      <c r="D8" s="27" t="s">
        <v>27</v>
      </c>
      <c r="E8" s="27"/>
      <c r="F8" s="27" t="s">
        <v>30</v>
      </c>
      <c r="G8" s="27" t="s">
        <v>29</v>
      </c>
      <c r="H8" s="28" t="s">
        <v>28</v>
      </c>
      <c r="I8" s="27"/>
      <c r="J8" s="27" t="s">
        <v>27</v>
      </c>
      <c r="K8" s="18"/>
      <c r="L8" s="27" t="s">
        <v>26</v>
      </c>
      <c r="M8" s="27" t="s">
        <v>25</v>
      </c>
      <c r="N8" s="18"/>
    </row>
    <row r="9" spans="1:17" s="17" customFormat="1" ht="6" customHeight="1" x14ac:dyDescent="0.2">
      <c r="A9" s="26"/>
      <c r="B9" s="25"/>
      <c r="C9" s="25"/>
      <c r="D9" s="25"/>
      <c r="E9" s="25"/>
      <c r="F9" s="25"/>
      <c r="G9" s="25"/>
      <c r="H9" s="25"/>
      <c r="I9" s="25"/>
      <c r="J9" s="25"/>
      <c r="K9" s="25"/>
      <c r="L9" s="25"/>
      <c r="M9" s="25"/>
      <c r="N9" s="18"/>
    </row>
    <row r="10" spans="1:17" s="17" customFormat="1" ht="6" customHeight="1" x14ac:dyDescent="0.2">
      <c r="A10" s="24"/>
      <c r="B10" s="23"/>
      <c r="C10" s="23"/>
      <c r="D10" s="23"/>
      <c r="E10" s="23"/>
      <c r="F10" s="23"/>
      <c r="G10" s="23"/>
      <c r="H10" s="23"/>
      <c r="I10" s="23"/>
      <c r="J10" s="23"/>
      <c r="K10" s="23"/>
      <c r="L10" s="23"/>
      <c r="M10" s="23"/>
      <c r="N10" s="18"/>
    </row>
    <row r="11" spans="1:17" s="17" customFormat="1" ht="12.75" x14ac:dyDescent="0.2">
      <c r="A11" s="18" t="s">
        <v>24</v>
      </c>
      <c r="B11" s="22">
        <v>558</v>
      </c>
      <c r="C11" s="21"/>
      <c r="D11" s="22">
        <v>59500</v>
      </c>
      <c r="E11" s="22"/>
      <c r="F11" s="22">
        <v>57500</v>
      </c>
      <c r="G11" s="22">
        <v>61600</v>
      </c>
      <c r="H11" s="20">
        <f>AVERAGE((D11-F11)/D11,(G11-D11)/D11)</f>
        <v>3.4453781512605045E-2</v>
      </c>
      <c r="I11" s="22"/>
      <c r="J11" s="19">
        <f>1000*B11/D11</f>
        <v>9.3781512605042021</v>
      </c>
      <c r="K11" s="18"/>
      <c r="L11" s="19">
        <f>1000*B11/G11</f>
        <v>9.0584415584415581</v>
      </c>
      <c r="M11" s="19">
        <f>1000*B11/F11</f>
        <v>9.7043478260869573</v>
      </c>
      <c r="N11" s="18"/>
    </row>
    <row r="12" spans="1:17" s="17" customFormat="1" ht="6" customHeight="1" x14ac:dyDescent="0.2">
      <c r="A12" s="18"/>
      <c r="B12" s="22"/>
      <c r="C12" s="21"/>
      <c r="D12" s="18"/>
      <c r="E12" s="18"/>
      <c r="F12" s="18"/>
      <c r="G12" s="18"/>
      <c r="H12" s="20"/>
      <c r="I12" s="18"/>
      <c r="J12" s="11"/>
      <c r="K12" s="18"/>
      <c r="L12" s="19"/>
      <c r="M12" s="19"/>
      <c r="N12" s="18"/>
    </row>
    <row r="13" spans="1:17" s="8" customFormat="1" ht="12.75" x14ac:dyDescent="0.2">
      <c r="A13" s="9" t="s">
        <v>23</v>
      </c>
      <c r="B13" s="15">
        <v>40</v>
      </c>
      <c r="C13" s="14"/>
      <c r="D13" s="12">
        <v>4100</v>
      </c>
      <c r="E13" s="12"/>
      <c r="F13" s="12">
        <v>3800</v>
      </c>
      <c r="G13" s="12">
        <v>4500</v>
      </c>
      <c r="H13" s="13">
        <f t="shared" ref="H13:H26" si="0">AVERAGE((D13-F13)/D13,(G13-D13)/D13)</f>
        <v>8.5365853658536578E-2</v>
      </c>
      <c r="I13" s="12"/>
      <c r="J13" s="11">
        <f t="shared" ref="J13:J26" si="1">1000*B13/D13</f>
        <v>9.7560975609756095</v>
      </c>
      <c r="K13" s="9"/>
      <c r="L13" s="11">
        <f t="shared" ref="L13:L26" si="2">1000*B13/G13</f>
        <v>8.8888888888888893</v>
      </c>
      <c r="M13" s="11">
        <f t="shared" ref="M13:M26" si="3">1000*B13/F13</f>
        <v>10.526315789473685</v>
      </c>
      <c r="N13" s="9"/>
    </row>
    <row r="14" spans="1:17" s="8" customFormat="1" ht="12.75" x14ac:dyDescent="0.2">
      <c r="A14" s="9" t="s">
        <v>22</v>
      </c>
      <c r="B14" s="15">
        <v>8.6</v>
      </c>
      <c r="C14" s="14"/>
      <c r="D14" s="12">
        <v>710</v>
      </c>
      <c r="E14" s="12"/>
      <c r="F14" s="12">
        <v>610</v>
      </c>
      <c r="G14" s="12">
        <v>860</v>
      </c>
      <c r="H14" s="13">
        <f t="shared" si="0"/>
        <v>0.176056338028169</v>
      </c>
      <c r="I14" s="12"/>
      <c r="J14" s="11">
        <f t="shared" si="1"/>
        <v>12.112676056338028</v>
      </c>
      <c r="K14" s="9"/>
      <c r="L14" s="11">
        <f t="shared" si="2"/>
        <v>10</v>
      </c>
      <c r="M14" s="11">
        <f t="shared" si="3"/>
        <v>14.098360655737705</v>
      </c>
      <c r="N14" s="9"/>
    </row>
    <row r="15" spans="1:17" s="8" customFormat="1" ht="12.75" x14ac:dyDescent="0.2">
      <c r="A15" s="9" t="s">
        <v>21</v>
      </c>
      <c r="B15" s="15">
        <v>9.1999999999999993</v>
      </c>
      <c r="C15" s="14"/>
      <c r="D15" s="12">
        <v>1300</v>
      </c>
      <c r="E15" s="12"/>
      <c r="F15" s="12">
        <v>1100</v>
      </c>
      <c r="G15" s="12">
        <v>1600</v>
      </c>
      <c r="H15" s="13">
        <f t="shared" si="0"/>
        <v>0.19230769230769232</v>
      </c>
      <c r="I15" s="12"/>
      <c r="J15" s="11">
        <f t="shared" si="1"/>
        <v>7.0769230769230766</v>
      </c>
      <c r="K15" s="9"/>
      <c r="L15" s="11">
        <f t="shared" si="2"/>
        <v>5.75</v>
      </c>
      <c r="M15" s="11">
        <f t="shared" si="3"/>
        <v>8.3636363636363633</v>
      </c>
      <c r="N15" s="9"/>
    </row>
    <row r="16" spans="1:17" s="8" customFormat="1" ht="12.75" x14ac:dyDescent="0.2">
      <c r="A16" s="9" t="s">
        <v>20</v>
      </c>
      <c r="B16" s="15">
        <v>38.4</v>
      </c>
      <c r="C16" s="14"/>
      <c r="D16" s="12">
        <v>2900</v>
      </c>
      <c r="E16" s="12"/>
      <c r="F16" s="12">
        <v>2600</v>
      </c>
      <c r="G16" s="12">
        <v>3400</v>
      </c>
      <c r="H16" s="13">
        <f t="shared" si="0"/>
        <v>0.13793103448275862</v>
      </c>
      <c r="I16" s="12"/>
      <c r="J16" s="11">
        <f t="shared" si="1"/>
        <v>13.241379310344827</v>
      </c>
      <c r="K16" s="9"/>
      <c r="L16" s="11">
        <f t="shared" si="2"/>
        <v>11.294117647058824</v>
      </c>
      <c r="M16" s="11">
        <f t="shared" si="3"/>
        <v>14.76923076923077</v>
      </c>
      <c r="N16" s="9"/>
    </row>
    <row r="17" spans="1:14" s="8" customFormat="1" ht="12.75" x14ac:dyDescent="0.2">
      <c r="A17" s="9" t="s">
        <v>19</v>
      </c>
      <c r="B17" s="15">
        <v>24.8</v>
      </c>
      <c r="C17" s="14"/>
      <c r="D17" s="12">
        <v>3100</v>
      </c>
      <c r="E17" s="12"/>
      <c r="F17" s="12">
        <v>2800</v>
      </c>
      <c r="G17" s="12">
        <v>3500</v>
      </c>
      <c r="H17" s="13">
        <f t="shared" si="0"/>
        <v>0.11290322580645161</v>
      </c>
      <c r="I17" s="12"/>
      <c r="J17" s="11">
        <f t="shared" si="1"/>
        <v>8</v>
      </c>
      <c r="K17" s="9"/>
      <c r="L17" s="11">
        <f t="shared" si="2"/>
        <v>7.0857142857142854</v>
      </c>
      <c r="M17" s="11">
        <f t="shared" si="3"/>
        <v>8.8571428571428577</v>
      </c>
      <c r="N17" s="9"/>
    </row>
    <row r="18" spans="1:14" s="8" customFormat="1" ht="12.75" x14ac:dyDescent="0.2">
      <c r="A18" s="9" t="s">
        <v>18</v>
      </c>
      <c r="B18" s="15">
        <v>43.8</v>
      </c>
      <c r="C18" s="14"/>
      <c r="D18" s="12">
        <v>4600</v>
      </c>
      <c r="E18" s="12"/>
      <c r="F18" s="12">
        <v>4100</v>
      </c>
      <c r="G18" s="12">
        <v>5000</v>
      </c>
      <c r="H18" s="13">
        <f t="shared" si="0"/>
        <v>9.7826086956521729E-2</v>
      </c>
      <c r="I18" s="12"/>
      <c r="J18" s="11">
        <f t="shared" si="1"/>
        <v>9.5217391304347831</v>
      </c>
      <c r="K18" s="9"/>
      <c r="L18" s="11">
        <f t="shared" si="2"/>
        <v>8.76</v>
      </c>
      <c r="M18" s="11">
        <f t="shared" si="3"/>
        <v>10.682926829268293</v>
      </c>
      <c r="N18" s="9"/>
    </row>
    <row r="19" spans="1:14" s="8" customFormat="1" ht="12.75" x14ac:dyDescent="0.2">
      <c r="A19" s="9" t="s">
        <v>17</v>
      </c>
      <c r="B19" s="15">
        <v>171</v>
      </c>
      <c r="C19" s="14"/>
      <c r="D19" s="12">
        <v>18900</v>
      </c>
      <c r="E19" s="12"/>
      <c r="F19" s="12">
        <v>17500</v>
      </c>
      <c r="G19" s="12">
        <v>20400</v>
      </c>
      <c r="H19" s="13">
        <f t="shared" si="0"/>
        <v>7.6719576719576715E-2</v>
      </c>
      <c r="I19" s="12"/>
      <c r="J19" s="11">
        <f t="shared" si="1"/>
        <v>9.0476190476190474</v>
      </c>
      <c r="K19" s="9"/>
      <c r="L19" s="11">
        <f t="shared" si="2"/>
        <v>8.382352941176471</v>
      </c>
      <c r="M19" s="11">
        <f t="shared" si="3"/>
        <v>9.7714285714285722</v>
      </c>
      <c r="N19" s="9"/>
    </row>
    <row r="20" spans="1:14" s="8" customFormat="1" ht="12.75" x14ac:dyDescent="0.2">
      <c r="A20" s="9" t="s">
        <v>16</v>
      </c>
      <c r="B20" s="15">
        <v>21.6</v>
      </c>
      <c r="C20" s="14"/>
      <c r="D20" s="12">
        <v>2000</v>
      </c>
      <c r="E20" s="12"/>
      <c r="F20" s="12">
        <v>1800</v>
      </c>
      <c r="G20" s="12">
        <v>2300</v>
      </c>
      <c r="H20" s="13">
        <f t="shared" si="0"/>
        <v>0.125</v>
      </c>
      <c r="I20" s="12"/>
      <c r="J20" s="11">
        <f t="shared" si="1"/>
        <v>10.8</v>
      </c>
      <c r="K20" s="9"/>
      <c r="L20" s="11">
        <f t="shared" si="2"/>
        <v>9.3913043478260878</v>
      </c>
      <c r="M20" s="11">
        <f t="shared" si="3"/>
        <v>12</v>
      </c>
      <c r="N20" s="9"/>
    </row>
    <row r="21" spans="1:14" s="8" customFormat="1" ht="12.75" x14ac:dyDescent="0.2">
      <c r="A21" s="9" t="s">
        <v>15</v>
      </c>
      <c r="B21" s="15">
        <v>66.400000000000006</v>
      </c>
      <c r="C21" s="14"/>
      <c r="D21" s="12">
        <v>6900</v>
      </c>
      <c r="E21" s="12"/>
      <c r="F21" s="12">
        <v>6400</v>
      </c>
      <c r="G21" s="12">
        <v>7400</v>
      </c>
      <c r="H21" s="13">
        <f t="shared" si="0"/>
        <v>7.2463768115942032E-2</v>
      </c>
      <c r="I21" s="12"/>
      <c r="J21" s="11">
        <f t="shared" si="1"/>
        <v>9.6231884057971016</v>
      </c>
      <c r="K21" s="9"/>
      <c r="L21" s="11">
        <f t="shared" si="2"/>
        <v>8.9729729729729737</v>
      </c>
      <c r="M21" s="11">
        <f t="shared" si="3"/>
        <v>10.375</v>
      </c>
      <c r="N21" s="9"/>
    </row>
    <row r="22" spans="1:14" s="8" customFormat="1" ht="12.75" x14ac:dyDescent="0.2">
      <c r="A22" s="9" t="s">
        <v>14</v>
      </c>
      <c r="B22" s="15">
        <v>86.2</v>
      </c>
      <c r="C22" s="14"/>
      <c r="D22" s="12">
        <v>9800</v>
      </c>
      <c r="E22" s="12"/>
      <c r="F22" s="12">
        <v>8900</v>
      </c>
      <c r="G22" s="12">
        <v>10900</v>
      </c>
      <c r="H22" s="13">
        <f t="shared" si="0"/>
        <v>0.10204081632653061</v>
      </c>
      <c r="I22" s="12"/>
      <c r="J22" s="11">
        <f t="shared" si="1"/>
        <v>8.795918367346939</v>
      </c>
      <c r="K22" s="9"/>
      <c r="L22" s="11">
        <f t="shared" si="2"/>
        <v>7.9082568807339451</v>
      </c>
      <c r="M22" s="11">
        <f t="shared" si="3"/>
        <v>9.6853932584269664</v>
      </c>
      <c r="N22" s="9"/>
    </row>
    <row r="23" spans="1:14" s="8" customFormat="1" ht="12.75" x14ac:dyDescent="0.2">
      <c r="A23" s="9" t="s">
        <v>13</v>
      </c>
      <c r="B23" s="15">
        <v>0.8</v>
      </c>
      <c r="C23" s="14"/>
      <c r="D23" s="16">
        <v>30</v>
      </c>
      <c r="E23" s="16"/>
      <c r="F23" s="16">
        <v>20</v>
      </c>
      <c r="G23" s="16">
        <v>110</v>
      </c>
      <c r="H23" s="13">
        <f t="shared" si="0"/>
        <v>1.5</v>
      </c>
      <c r="I23" s="16"/>
      <c r="J23" s="11">
        <f t="shared" si="1"/>
        <v>26.666666666666668</v>
      </c>
      <c r="K23" s="9"/>
      <c r="L23" s="11">
        <f t="shared" si="2"/>
        <v>7.2727272727272725</v>
      </c>
      <c r="M23" s="11">
        <f t="shared" si="3"/>
        <v>40</v>
      </c>
      <c r="N23" s="9"/>
    </row>
    <row r="24" spans="1:14" s="8" customFormat="1" ht="12.75" x14ac:dyDescent="0.2">
      <c r="A24" s="9" t="s">
        <v>12</v>
      </c>
      <c r="B24" s="15">
        <v>2.2000000000000002</v>
      </c>
      <c r="C24" s="14"/>
      <c r="D24" s="12">
        <v>340</v>
      </c>
      <c r="E24" s="12"/>
      <c r="F24" s="12">
        <v>130</v>
      </c>
      <c r="G24" s="12">
        <v>1300</v>
      </c>
      <c r="H24" s="13">
        <f t="shared" si="0"/>
        <v>1.7205882352941178</v>
      </c>
      <c r="I24" s="12"/>
      <c r="J24" s="11">
        <f t="shared" si="1"/>
        <v>6.4705882352941178</v>
      </c>
      <c r="K24" s="9"/>
      <c r="L24" s="11">
        <f t="shared" si="2"/>
        <v>1.6923076923076923</v>
      </c>
      <c r="M24" s="11">
        <f t="shared" si="3"/>
        <v>16.923076923076923</v>
      </c>
      <c r="N24" s="9"/>
    </row>
    <row r="25" spans="1:14" s="8" customFormat="1" ht="12.75" x14ac:dyDescent="0.2">
      <c r="A25" s="9" t="s">
        <v>11</v>
      </c>
      <c r="B25" s="15">
        <v>43.8</v>
      </c>
      <c r="C25" s="14"/>
      <c r="D25" s="12">
        <v>4600</v>
      </c>
      <c r="E25" s="12"/>
      <c r="F25" s="12">
        <v>4300</v>
      </c>
      <c r="G25" s="12">
        <v>5000</v>
      </c>
      <c r="H25" s="13">
        <f t="shared" si="0"/>
        <v>7.6086956521739135E-2</v>
      </c>
      <c r="I25" s="12"/>
      <c r="J25" s="11">
        <f t="shared" si="1"/>
        <v>9.5217391304347831</v>
      </c>
      <c r="K25" s="9"/>
      <c r="L25" s="11">
        <f t="shared" si="2"/>
        <v>8.76</v>
      </c>
      <c r="M25" s="11">
        <f t="shared" si="3"/>
        <v>10.186046511627907</v>
      </c>
      <c r="N25" s="9"/>
    </row>
    <row r="26" spans="1:14" s="8" customFormat="1" ht="12.75" x14ac:dyDescent="0.2">
      <c r="A26" s="9" t="s">
        <v>10</v>
      </c>
      <c r="B26" s="15">
        <v>1.2</v>
      </c>
      <c r="C26" s="14"/>
      <c r="D26" s="12">
        <v>110</v>
      </c>
      <c r="E26" s="12"/>
      <c r="F26" s="12">
        <v>70</v>
      </c>
      <c r="G26" s="12">
        <v>240</v>
      </c>
      <c r="H26" s="13">
        <f t="shared" si="0"/>
        <v>0.77272727272727271</v>
      </c>
      <c r="I26" s="12"/>
      <c r="J26" s="11">
        <f t="shared" si="1"/>
        <v>10.909090909090908</v>
      </c>
      <c r="K26" s="9"/>
      <c r="L26" s="11">
        <f t="shared" si="2"/>
        <v>5</v>
      </c>
      <c r="M26" s="11">
        <f t="shared" si="3"/>
        <v>17.142857142857142</v>
      </c>
      <c r="N26" s="9"/>
    </row>
    <row r="27" spans="1:14" s="8" customFormat="1" ht="6" customHeight="1" x14ac:dyDescent="0.2">
      <c r="A27" s="10"/>
      <c r="B27" s="10"/>
      <c r="C27" s="10"/>
      <c r="D27" s="10"/>
      <c r="E27" s="10"/>
      <c r="F27" s="10"/>
      <c r="G27" s="10"/>
      <c r="H27" s="10"/>
      <c r="I27" s="10"/>
      <c r="J27" s="10"/>
      <c r="K27" s="10"/>
      <c r="L27" s="10"/>
      <c r="M27" s="10"/>
      <c r="N27" s="9"/>
    </row>
    <row r="28" spans="1:14" ht="6" customHeight="1" x14ac:dyDescent="0.2">
      <c r="A28" s="7"/>
      <c r="B28" s="7"/>
      <c r="C28" s="7"/>
      <c r="D28" s="7"/>
      <c r="E28" s="7"/>
      <c r="F28" s="7"/>
      <c r="G28" s="7"/>
      <c r="H28" s="7"/>
      <c r="I28" s="7"/>
      <c r="J28" s="7"/>
      <c r="K28" s="7"/>
      <c r="L28" s="7"/>
      <c r="M28" s="7"/>
      <c r="N28" s="7"/>
    </row>
    <row r="29" spans="1:14" s="2" customFormat="1" x14ac:dyDescent="0.2">
      <c r="A29" s="6" t="s">
        <v>9</v>
      </c>
      <c r="B29" s="3"/>
      <c r="C29" s="3"/>
      <c r="D29" s="3"/>
      <c r="E29" s="3"/>
      <c r="F29" s="3"/>
      <c r="G29" s="3"/>
      <c r="H29" s="3"/>
      <c r="I29" s="3"/>
      <c r="J29" s="3"/>
      <c r="K29" s="3"/>
      <c r="L29" s="3"/>
      <c r="M29" s="3"/>
      <c r="N29" s="3"/>
    </row>
    <row r="30" spans="1:14" s="4" customFormat="1" ht="24.75" customHeight="1" x14ac:dyDescent="0.2">
      <c r="A30" s="43" t="s">
        <v>8</v>
      </c>
      <c r="B30" s="43"/>
      <c r="C30" s="43"/>
      <c r="D30" s="43"/>
      <c r="E30" s="43"/>
      <c r="F30" s="43"/>
      <c r="G30" s="43"/>
      <c r="H30" s="43"/>
      <c r="I30" s="43"/>
      <c r="J30" s="43"/>
      <c r="K30" s="43"/>
      <c r="L30" s="43"/>
      <c r="M30" s="43"/>
      <c r="N30" s="5"/>
    </row>
    <row r="31" spans="1:14" s="4" customFormat="1" ht="24.75" customHeight="1" x14ac:dyDescent="0.2">
      <c r="A31" s="42" t="s">
        <v>7</v>
      </c>
      <c r="B31" s="43"/>
      <c r="C31" s="43"/>
      <c r="D31" s="43"/>
      <c r="E31" s="43"/>
      <c r="F31" s="43"/>
      <c r="G31" s="43"/>
      <c r="H31" s="43"/>
      <c r="I31" s="43"/>
      <c r="J31" s="43"/>
      <c r="K31" s="43"/>
      <c r="L31" s="43"/>
      <c r="M31" s="43"/>
      <c r="N31" s="5"/>
    </row>
    <row r="32" spans="1:14" s="4" customFormat="1" ht="24.75" customHeight="1" x14ac:dyDescent="0.2">
      <c r="A32" s="42" t="s">
        <v>6</v>
      </c>
      <c r="B32" s="43"/>
      <c r="C32" s="43"/>
      <c r="D32" s="43"/>
      <c r="E32" s="43"/>
      <c r="F32" s="43"/>
      <c r="G32" s="43"/>
      <c r="H32" s="43"/>
      <c r="I32" s="43"/>
      <c r="J32" s="43"/>
      <c r="K32" s="43"/>
      <c r="L32" s="43"/>
      <c r="M32" s="43"/>
      <c r="N32" s="5"/>
    </row>
    <row r="33" spans="1:14" s="4" customFormat="1" ht="12" customHeight="1" x14ac:dyDescent="0.2">
      <c r="A33" s="40" t="s">
        <v>5</v>
      </c>
      <c r="B33" s="40"/>
      <c r="C33" s="40"/>
      <c r="D33" s="40"/>
      <c r="E33" s="40"/>
      <c r="F33" s="40"/>
      <c r="G33" s="40"/>
      <c r="H33" s="40"/>
      <c r="I33" s="40"/>
      <c r="J33" s="40"/>
      <c r="K33" s="40"/>
      <c r="L33" s="40"/>
      <c r="M33" s="5"/>
      <c r="N33" s="5"/>
    </row>
    <row r="34" spans="1:14" s="4" customFormat="1" ht="22.9" customHeight="1" x14ac:dyDescent="0.2">
      <c r="A34" s="42" t="s">
        <v>4</v>
      </c>
      <c r="B34" s="43"/>
      <c r="C34" s="43"/>
      <c r="D34" s="43"/>
      <c r="E34" s="43"/>
      <c r="F34" s="43"/>
      <c r="G34" s="43"/>
      <c r="H34" s="43"/>
      <c r="I34" s="43"/>
      <c r="J34" s="43"/>
      <c r="K34" s="43"/>
      <c r="L34" s="43"/>
      <c r="M34" s="43"/>
      <c r="N34" s="5"/>
    </row>
    <row r="35" spans="1:14" s="4" customFormat="1" ht="12" customHeight="1" x14ac:dyDescent="0.2">
      <c r="A35" s="50" t="s">
        <v>3</v>
      </c>
      <c r="B35" s="50"/>
      <c r="C35" s="50"/>
      <c r="D35" s="50"/>
      <c r="E35" s="50"/>
      <c r="F35" s="50"/>
      <c r="G35" s="50"/>
      <c r="H35" s="50"/>
      <c r="I35" s="50"/>
      <c r="J35" s="50"/>
      <c r="K35" s="5"/>
      <c r="L35" s="5"/>
      <c r="M35" s="5"/>
      <c r="N35" s="5"/>
    </row>
    <row r="36" spans="1:14" s="4" customFormat="1" ht="12" customHeight="1" x14ac:dyDescent="0.2">
      <c r="A36" s="40" t="s">
        <v>2</v>
      </c>
      <c r="B36" s="40"/>
      <c r="C36" s="40"/>
      <c r="D36" s="40"/>
      <c r="E36" s="40"/>
      <c r="F36" s="40"/>
      <c r="G36" s="40"/>
      <c r="H36" s="40"/>
      <c r="I36" s="40"/>
      <c r="J36" s="40"/>
      <c r="K36" s="40"/>
      <c r="L36" s="5"/>
      <c r="M36" s="5"/>
      <c r="N36" s="5"/>
    </row>
    <row r="37" spans="1:14" s="4" customFormat="1" ht="12" customHeight="1" x14ac:dyDescent="0.2">
      <c r="A37" s="50" t="s">
        <v>1</v>
      </c>
      <c r="B37" s="40"/>
      <c r="C37" s="40"/>
      <c r="D37" s="40"/>
      <c r="E37" s="40"/>
      <c r="F37" s="40"/>
      <c r="G37" s="40"/>
      <c r="H37" s="40"/>
      <c r="I37" s="40"/>
      <c r="J37" s="5"/>
      <c r="K37" s="5"/>
      <c r="L37" s="5"/>
      <c r="M37" s="5"/>
      <c r="N37" s="5"/>
    </row>
    <row r="38" spans="1:14" s="2" customFormat="1" ht="12" customHeight="1" x14ac:dyDescent="0.2">
      <c r="A38" s="3"/>
      <c r="B38" s="3"/>
      <c r="C38" s="3"/>
      <c r="D38" s="3"/>
      <c r="E38" s="3"/>
      <c r="F38" s="3"/>
      <c r="G38" s="3"/>
      <c r="H38" s="3"/>
      <c r="I38" s="3"/>
      <c r="J38" s="3"/>
      <c r="K38" s="3"/>
      <c r="L38" s="3"/>
      <c r="M38" s="3"/>
      <c r="N38" s="3"/>
    </row>
    <row r="39" spans="1:14" s="2" customFormat="1" x14ac:dyDescent="0.2">
      <c r="A39" s="47" t="s">
        <v>0</v>
      </c>
      <c r="B39" s="47"/>
      <c r="C39" s="3"/>
      <c r="D39" s="3"/>
      <c r="E39" s="3"/>
      <c r="F39" s="3"/>
      <c r="G39" s="3"/>
      <c r="H39" s="3"/>
      <c r="I39" s="3"/>
      <c r="J39" s="3"/>
      <c r="K39" s="3"/>
      <c r="L39" s="3"/>
      <c r="M39" s="3"/>
      <c r="N39" s="3"/>
    </row>
  </sheetData>
  <mergeCells count="17">
    <mergeCell ref="A39:B39"/>
    <mergeCell ref="F7:H7"/>
    <mergeCell ref="D5:H5"/>
    <mergeCell ref="L7:M7"/>
    <mergeCell ref="A35:J35"/>
    <mergeCell ref="A37:I37"/>
    <mergeCell ref="O1:Q1"/>
    <mergeCell ref="A36:K36"/>
    <mergeCell ref="J6:M6"/>
    <mergeCell ref="A34:M34"/>
    <mergeCell ref="J5:M5"/>
    <mergeCell ref="B5:B8"/>
    <mergeCell ref="A30:M30"/>
    <mergeCell ref="A31:M31"/>
    <mergeCell ref="A32:M32"/>
    <mergeCell ref="A33:L33"/>
    <mergeCell ref="A1:M2"/>
  </mergeCells>
  <pageMargins left="0.75" right="0.75" top="1" bottom="1" header="0.5" footer="0.5"/>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HB5 - per problem drug user</vt:lpstr>
      <vt:lpstr>'HB5 - per problem drug user'!Print_Area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dcterms:created xsi:type="dcterms:W3CDTF">2015-08-20T15:17:34Z</dcterms:created>
  <dcterms:modified xsi:type="dcterms:W3CDTF">2015-08-21T08:12:42Z</dcterms:modified>
</cp:coreProperties>
</file>