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345" windowWidth="6600" windowHeight="5760" tabRatio="869"/>
  </bookViews>
  <sheets>
    <sheet name="Figure 4" sheetId="16" r:id="rId1"/>
    <sheet name="X - different definitions" sheetId="12" r:id="rId2"/>
    <sheet name="Fig 4 per million " sheetId="64" r:id="rId3"/>
  </sheets>
  <definedNames>
    <definedName name="_xlnm.Print_Area" localSheetId="0">'Figure 4'!$A$1:$K$66</definedName>
    <definedName name="_xlnm.Print_Area" localSheetId="1">'X - different definitions'!$A$1:$K$52</definedName>
  </definedNames>
  <calcPr calcId="145621"/>
</workbook>
</file>

<file path=xl/calcChain.xml><?xml version="1.0" encoding="utf-8"?>
<calcChain xmlns="http://schemas.openxmlformats.org/spreadsheetml/2006/main">
  <c r="A43" i="64" l="1"/>
  <c r="H44" i="12"/>
  <c r="B43" i="64" s="1"/>
  <c r="I44" i="12"/>
  <c r="C43" i="64" s="1"/>
  <c r="J44" i="12"/>
  <c r="D43" i="64" s="1"/>
  <c r="C5" i="64" l="1"/>
  <c r="D5" i="64"/>
  <c r="B5" i="64"/>
  <c r="A7" i="64"/>
  <c r="A8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6" i="64"/>
  <c r="H25" i="12" l="1"/>
  <c r="B24" i="64" s="1"/>
  <c r="I25" i="12"/>
  <c r="C24" i="64" s="1"/>
  <c r="J25" i="12"/>
  <c r="D24" i="64" s="1"/>
  <c r="H26" i="12"/>
  <c r="B25" i="64" s="1"/>
  <c r="I26" i="12"/>
  <c r="C25" i="64" s="1"/>
  <c r="J26" i="12"/>
  <c r="D25" i="64" s="1"/>
  <c r="H27" i="12"/>
  <c r="B26" i="64" s="1"/>
  <c r="I27" i="12"/>
  <c r="C26" i="64" s="1"/>
  <c r="J27" i="12"/>
  <c r="D26" i="64" s="1"/>
  <c r="H28" i="12"/>
  <c r="B27" i="64" s="1"/>
  <c r="I28" i="12"/>
  <c r="C27" i="64" s="1"/>
  <c r="J28" i="12"/>
  <c r="D27" i="64" s="1"/>
  <c r="H29" i="12"/>
  <c r="B28" i="64" s="1"/>
  <c r="I29" i="12"/>
  <c r="C28" i="64" s="1"/>
  <c r="J29" i="12"/>
  <c r="D28" i="64" s="1"/>
  <c r="H30" i="12"/>
  <c r="B29" i="64" s="1"/>
  <c r="I30" i="12"/>
  <c r="C29" i="64" s="1"/>
  <c r="J30" i="12"/>
  <c r="D29" i="64" s="1"/>
  <c r="H31" i="12"/>
  <c r="B30" i="64" s="1"/>
  <c r="I31" i="12"/>
  <c r="C30" i="64" s="1"/>
  <c r="J31" i="12"/>
  <c r="D30" i="64" s="1"/>
  <c r="H32" i="12"/>
  <c r="B31" i="64" s="1"/>
  <c r="I32" i="12"/>
  <c r="C31" i="64" s="1"/>
  <c r="J32" i="12"/>
  <c r="D31" i="64" s="1"/>
  <c r="H33" i="12"/>
  <c r="B32" i="64" s="1"/>
  <c r="I33" i="12"/>
  <c r="C32" i="64" s="1"/>
  <c r="J33" i="12"/>
  <c r="D32" i="64" s="1"/>
  <c r="H34" i="12"/>
  <c r="B33" i="64" s="1"/>
  <c r="I34" i="12"/>
  <c r="C33" i="64" s="1"/>
  <c r="J34" i="12"/>
  <c r="D33" i="64" s="1"/>
  <c r="H35" i="12"/>
  <c r="B34" i="64" s="1"/>
  <c r="I35" i="12"/>
  <c r="C34" i="64" s="1"/>
  <c r="J35" i="12"/>
  <c r="D34" i="64" s="1"/>
  <c r="H36" i="12"/>
  <c r="B35" i="64" s="1"/>
  <c r="I36" i="12"/>
  <c r="C35" i="64" s="1"/>
  <c r="J36" i="12"/>
  <c r="D35" i="64" s="1"/>
  <c r="H37" i="12"/>
  <c r="B36" i="64" s="1"/>
  <c r="I37" i="12"/>
  <c r="C36" i="64" s="1"/>
  <c r="J37" i="12"/>
  <c r="D36" i="64" s="1"/>
  <c r="H38" i="12"/>
  <c r="B37" i="64" s="1"/>
  <c r="I38" i="12"/>
  <c r="C37" i="64" s="1"/>
  <c r="J38" i="12"/>
  <c r="D37" i="64" s="1"/>
  <c r="H39" i="12"/>
  <c r="B38" i="64" s="1"/>
  <c r="I39" i="12"/>
  <c r="C38" i="64" s="1"/>
  <c r="J39" i="12"/>
  <c r="D38" i="64" s="1"/>
  <c r="H40" i="12"/>
  <c r="B39" i="64" s="1"/>
  <c r="I40" i="12"/>
  <c r="C39" i="64" s="1"/>
  <c r="J40" i="12"/>
  <c r="D39" i="64" s="1"/>
  <c r="H41" i="12"/>
  <c r="B40" i="64" s="1"/>
  <c r="I41" i="12"/>
  <c r="C40" i="64" s="1"/>
  <c r="J41" i="12"/>
  <c r="D40" i="64" s="1"/>
  <c r="H42" i="12"/>
  <c r="B41" i="64" s="1"/>
  <c r="I42" i="12"/>
  <c r="C41" i="64" s="1"/>
  <c r="J42" i="12"/>
  <c r="D41" i="64" s="1"/>
  <c r="H43" i="12"/>
  <c r="B42" i="64" s="1"/>
  <c r="I43" i="12"/>
  <c r="C42" i="64" s="1"/>
  <c r="J43" i="12"/>
  <c r="D42" i="64" s="1"/>
  <c r="I7" i="12"/>
  <c r="C6" i="64" s="1"/>
  <c r="I8" i="12"/>
  <c r="C7" i="64" s="1"/>
  <c r="I9" i="12"/>
  <c r="C8" i="64" s="1"/>
  <c r="I10" i="12"/>
  <c r="C9" i="64" s="1"/>
  <c r="I11" i="12"/>
  <c r="C10" i="64" s="1"/>
  <c r="I12" i="12"/>
  <c r="C11" i="64" s="1"/>
  <c r="I13" i="12"/>
  <c r="C12" i="64" s="1"/>
  <c r="I14" i="12"/>
  <c r="C13" i="64" s="1"/>
  <c r="I15" i="12"/>
  <c r="C14" i="64" s="1"/>
  <c r="I16" i="12"/>
  <c r="C15" i="64" s="1"/>
  <c r="I17" i="12"/>
  <c r="C16" i="64" s="1"/>
  <c r="I18" i="12"/>
  <c r="C17" i="64" s="1"/>
  <c r="I19" i="12"/>
  <c r="C18" i="64" s="1"/>
  <c r="I20" i="12"/>
  <c r="C19" i="64" s="1"/>
  <c r="I21" i="12"/>
  <c r="C20" i="64" s="1"/>
  <c r="I22" i="12"/>
  <c r="C21" i="64" s="1"/>
  <c r="I23" i="12"/>
  <c r="C22" i="64" s="1"/>
  <c r="J24" i="12"/>
  <c r="D23" i="64" s="1"/>
  <c r="I24" i="12"/>
  <c r="C23" i="64" s="1"/>
  <c r="H24" i="12"/>
  <c r="B23" i="64" s="1"/>
</calcChain>
</file>

<file path=xl/sharedStrings.xml><?xml version="1.0" encoding="utf-8"?>
<sst xmlns="http://schemas.openxmlformats.org/spreadsheetml/2006/main" count="21" uniqueCount="16">
  <si>
    <t>Year</t>
  </si>
  <si>
    <t>Footnotes</t>
  </si>
  <si>
    <t>this paper (based on UK Drug Strategy 'baseline' definition)</t>
  </si>
  <si>
    <t>Figure 4: Drug-related deaths in Scotland: different definitions</t>
  </si>
  <si>
    <t>Office for National Statistics 'wide' definition</t>
  </si>
  <si>
    <t>1) Refer to Annex B for information about the other definitions.</t>
  </si>
  <si>
    <r>
      <t xml:space="preserve">European Monitoring Centre for Drugs and Drug Addiction 'general mortality register' definition </t>
    </r>
    <r>
      <rPr>
        <b/>
        <vertAlign val="superscript"/>
        <sz val="10"/>
        <rFont val="Arial"/>
        <family val="2"/>
      </rPr>
      <t>2</t>
    </r>
  </si>
  <si>
    <t>Population</t>
  </si>
  <si>
    <t>Number of drug-related deaths, on the basis of:</t>
  </si>
  <si>
    <t>Drug-deaths per million population</t>
  </si>
  <si>
    <t>per million population</t>
  </si>
  <si>
    <t>numbers</t>
  </si>
  <si>
    <t>© Crown Copyright 2017</t>
  </si>
  <si>
    <r>
      <t>Table X: Drug-related deaths in Scotland - different definitions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1979 to 2016</t>
    </r>
  </si>
  <si>
    <t xml:space="preserve">2) The figures for some of the years from 2000 to 2014 have been revised slightly from those that were published in 'Drug-related Deaths in Scotland in 2014'. </t>
  </si>
  <si>
    <t>Numbers used for 'per million' chart in Figure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</si>
</sst>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9" formatCode="#,##0\ \ \ \ \ \ \ \ \ "/>
  </numFmts>
  <fonts count="70" x14ac:knownFonts="1"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34">
    <xf numFmtId="0" fontId="0" fillId="0" borderId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5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2" fillId="31" borderId="4" applyNumberFormat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0" fontId="28" fillId="0" borderId="0"/>
    <xf numFmtId="0" fontId="32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32" fillId="33" borderId="10" applyNumberFormat="0" applyFont="0" applyAlignment="0" applyProtection="0"/>
    <xf numFmtId="0" fontId="45" fillId="28" borderId="11" applyNumberFormat="0" applyAlignment="0" applyProtection="0"/>
    <xf numFmtId="9" fontId="2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/>
    <xf numFmtId="0" fontId="11" fillId="33" borderId="10" applyNumberFormat="0" applyFont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/>
    <xf numFmtId="0" fontId="10" fillId="33" borderId="10" applyNumberFormat="0" applyFont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50" fillId="0" borderId="0" applyNumberFormat="0" applyFill="0" applyBorder="0" applyAlignment="0" applyProtection="0"/>
    <xf numFmtId="0" fontId="9" fillId="0" borderId="0"/>
    <xf numFmtId="0" fontId="9" fillId="33" borderId="10" applyNumberFormat="0" applyFont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8" fillId="0" borderId="0"/>
    <xf numFmtId="0" fontId="8" fillId="33" borderId="10" applyNumberFormat="0" applyFont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51" fillId="0" borderId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6" borderId="0" applyNumberFormat="0" applyBorder="0" applyAlignment="0" applyProtection="0"/>
    <xf numFmtId="0" fontId="52" fillId="38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38" borderId="0" applyNumberFormat="0" applyBorder="0" applyAlignment="0" applyProtection="0"/>
    <xf numFmtId="0" fontId="52" fillId="36" borderId="0" applyNumberFormat="0" applyBorder="0" applyAlignment="0" applyProtection="0"/>
    <xf numFmtId="0" fontId="53" fillId="38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38" borderId="0" applyNumberFormat="0" applyBorder="0" applyAlignment="0" applyProtection="0"/>
    <xf numFmtId="0" fontId="53" fillId="35" borderId="0" applyNumberFormat="0" applyBorder="0" applyAlignment="0" applyProtection="0"/>
    <xf numFmtId="0" fontId="53" fillId="43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0" fontId="55" fillId="48" borderId="13" applyNumberFormat="0" applyAlignment="0" applyProtection="0"/>
    <xf numFmtId="0" fontId="56" fillId="49" borderId="14" applyNumberFormat="0" applyAlignment="0" applyProtection="0"/>
    <xf numFmtId="4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2" fillId="39" borderId="13" applyNumberFormat="0" applyAlignment="0" applyProtection="0"/>
    <xf numFmtId="0" fontId="63" fillId="0" borderId="18" applyNumberFormat="0" applyFill="0" applyAlignment="0" applyProtection="0"/>
    <xf numFmtId="0" fontId="64" fillId="39" borderId="0" applyNumberFormat="0" applyBorder="0" applyAlignment="0" applyProtection="0"/>
    <xf numFmtId="0" fontId="15" fillId="36" borderId="19" applyNumberFormat="0" applyFont="0" applyAlignment="0" applyProtection="0"/>
    <xf numFmtId="0" fontId="65" fillId="48" borderId="20" applyNumberFormat="0" applyAlignment="0" applyProtection="0"/>
    <xf numFmtId="9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7" fillId="0" borderId="0"/>
    <xf numFmtId="0" fontId="13" fillId="0" borderId="0"/>
    <xf numFmtId="0" fontId="6" fillId="0" borderId="0"/>
    <xf numFmtId="0" fontId="6" fillId="33" borderId="10" applyNumberFormat="0" applyFont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5" fillId="0" borderId="0"/>
    <xf numFmtId="0" fontId="4" fillId="0" borderId="0"/>
    <xf numFmtId="0" fontId="4" fillId="33" borderId="10" applyNumberFormat="0" applyFont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3" fillId="0" borderId="0"/>
    <xf numFmtId="0" fontId="3" fillId="33" borderId="10" applyNumberFormat="0" applyFont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0" borderId="0"/>
    <xf numFmtId="0" fontId="2" fillId="33" borderId="10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33" borderId="10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0" applyFont="1"/>
    <xf numFmtId="0" fontId="12" fillId="0" borderId="0" xfId="46" applyFont="1" applyAlignment="1">
      <alignment vertical="center"/>
    </xf>
    <xf numFmtId="0" fontId="19" fillId="0" borderId="1" xfId="0" applyFont="1" applyBorder="1"/>
    <xf numFmtId="0" fontId="12" fillId="0" borderId="1" xfId="46" applyFont="1" applyBorder="1" applyAlignment="1">
      <alignment vertical="center"/>
    </xf>
    <xf numFmtId="0" fontId="22" fillId="0" borderId="0" xfId="0" applyFont="1"/>
    <xf numFmtId="0" fontId="15" fillId="0" borderId="0" xfId="46" applyFont="1" applyBorder="1" applyAlignment="1">
      <alignment wrapText="1"/>
    </xf>
    <xf numFmtId="0" fontId="15" fillId="0" borderId="0" xfId="44" applyFont="1" applyBorder="1" applyAlignment="1"/>
    <xf numFmtId="0" fontId="19" fillId="0" borderId="0" xfId="45" applyFont="1"/>
    <xf numFmtId="0" fontId="22" fillId="0" borderId="0" xfId="0" applyFont="1" applyAlignment="1">
      <alignment horizontal="center"/>
    </xf>
    <xf numFmtId="169" fontId="22" fillId="0" borderId="0" xfId="46" quotePrefix="1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9" fillId="0" borderId="0" xfId="43" applyFont="1"/>
    <xf numFmtId="0" fontId="15" fillId="0" borderId="0" xfId="44" applyAlignment="1">
      <alignment wrapText="1"/>
    </xf>
    <xf numFmtId="0" fontId="15" fillId="0" borderId="0" xfId="44" applyAlignment="1">
      <alignment horizontal="left" wrapText="1"/>
    </xf>
    <xf numFmtId="0" fontId="0" fillId="0" borderId="0" xfId="0" applyFont="1"/>
    <xf numFmtId="0" fontId="12" fillId="0" borderId="0" xfId="46" applyFont="1" applyAlignment="1">
      <alignment vertical="center"/>
    </xf>
    <xf numFmtId="0" fontId="12" fillId="0" borderId="0" xfId="46" applyFont="1" applyAlignment="1">
      <alignment vertical="center"/>
    </xf>
    <xf numFmtId="0" fontId="12" fillId="0" borderId="0" xfId="46" applyFont="1" applyBorder="1" applyAlignment="1">
      <alignment vertical="center"/>
    </xf>
    <xf numFmtId="0" fontId="0" fillId="0" borderId="0" xfId="46" applyFont="1" applyBorder="1" applyAlignment="1"/>
    <xf numFmtId="0" fontId="27" fillId="0" borderId="0" xfId="34" applyFont="1" applyAlignment="1" applyProtection="1"/>
    <xf numFmtId="0" fontId="0" fillId="0" borderId="0" xfId="0"/>
    <xf numFmtId="0" fontId="20" fillId="0" borderId="0" xfId="0" applyFont="1" applyAlignment="1">
      <alignment horizontal="left"/>
    </xf>
    <xf numFmtId="0" fontId="19" fillId="0" borderId="0" xfId="0" applyFont="1" applyBorder="1"/>
    <xf numFmtId="0" fontId="23" fillId="0" borderId="0" xfId="45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" xfId="45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Fill="1" applyAlignment="1">
      <alignment horizontal="center"/>
    </xf>
    <xf numFmtId="164" fontId="22" fillId="0" borderId="0" xfId="0" applyNumberFormat="1" applyFont="1" applyAlignment="1">
      <alignment horizontal="right"/>
    </xf>
    <xf numFmtId="0" fontId="23" fillId="0" borderId="0" xfId="45" applyFont="1" applyFill="1" applyBorder="1" applyAlignment="1">
      <alignment horizontal="center" vertical="center" wrapText="1"/>
    </xf>
    <xf numFmtId="0" fontId="68" fillId="0" borderId="0" xfId="0" applyFont="1"/>
    <xf numFmtId="0" fontId="0" fillId="2" borderId="0" xfId="42" applyFont="1" applyFill="1" applyAlignment="1"/>
    <xf numFmtId="164" fontId="22" fillId="0" borderId="0" xfId="0" applyNumberFormat="1" applyFont="1" applyFill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/>
    <xf numFmtId="164" fontId="13" fillId="0" borderId="0" xfId="0" applyNumberFormat="1" applyFont="1"/>
    <xf numFmtId="0" fontId="19" fillId="0" borderId="2" xfId="0" applyFont="1" applyBorder="1"/>
    <xf numFmtId="0" fontId="27" fillId="0" borderId="0" xfId="34" applyFont="1" applyAlignment="1" applyProtection="1"/>
    <xf numFmtId="0" fontId="0" fillId="0" borderId="0" xfId="45" applyFont="1" applyAlignment="1">
      <alignment horizontal="left"/>
    </xf>
    <xf numFmtId="0" fontId="15" fillId="0" borderId="0" xfId="45" applyFont="1" applyAlignment="1">
      <alignment horizontal="left"/>
    </xf>
    <xf numFmtId="0" fontId="12" fillId="0" borderId="0" xfId="0" applyFont="1"/>
    <xf numFmtId="0" fontId="0" fillId="0" borderId="0" xfId="46" applyFont="1" applyBorder="1" applyAlignment="1"/>
    <xf numFmtId="0" fontId="12" fillId="0" borderId="0" xfId="46" applyFont="1" applyAlignment="1">
      <alignment horizontal="left" vertical="center"/>
    </xf>
    <xf numFmtId="0" fontId="25" fillId="0" borderId="0" xfId="44" applyFont="1"/>
    <xf numFmtId="0" fontId="23" fillId="0" borderId="3" xfId="45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0" xfId="43" applyFont="1" applyAlignment="1">
      <alignment horizontal="left"/>
    </xf>
    <xf numFmtId="0" fontId="15" fillId="0" borderId="0" xfId="43" applyFont="1" applyAlignment="1">
      <alignment horizontal="left"/>
    </xf>
    <xf numFmtId="0" fontId="31" fillId="0" borderId="0" xfId="0" applyFont="1"/>
  </cellXfs>
  <cellStyles count="234">
    <cellStyle name="20% - Accent1" xfId="1" builtinId="30" customBuiltin="1"/>
    <cellStyle name="20% - Accent1 10" xfId="206"/>
    <cellStyle name="20% - Accent1 11" xfId="221"/>
    <cellStyle name="20% - Accent1 2" xfId="55"/>
    <cellStyle name="20% - Accent1 3" xfId="71"/>
    <cellStyle name="20% - Accent1 4" xfId="86"/>
    <cellStyle name="20% - Accent1 5" xfId="100"/>
    <cellStyle name="20% - Accent1 6" xfId="113"/>
    <cellStyle name="20% - Accent1 7" xfId="163"/>
    <cellStyle name="20% - Accent1 8" xfId="178"/>
    <cellStyle name="20% - Accent1 9" xfId="192"/>
    <cellStyle name="20% - Accent2" xfId="2" builtinId="34" customBuiltin="1"/>
    <cellStyle name="20% - Accent2 10" xfId="208"/>
    <cellStyle name="20% - Accent2 11" xfId="223"/>
    <cellStyle name="20% - Accent2 2" xfId="57"/>
    <cellStyle name="20% - Accent2 3" xfId="73"/>
    <cellStyle name="20% - Accent2 4" xfId="88"/>
    <cellStyle name="20% - Accent2 5" xfId="102"/>
    <cellStyle name="20% - Accent2 6" xfId="114"/>
    <cellStyle name="20% - Accent2 7" xfId="165"/>
    <cellStyle name="20% - Accent2 8" xfId="180"/>
    <cellStyle name="20% - Accent2 9" xfId="194"/>
    <cellStyle name="20% - Accent3" xfId="3" builtinId="38" customBuiltin="1"/>
    <cellStyle name="20% - Accent3 10" xfId="210"/>
    <cellStyle name="20% - Accent3 11" xfId="225"/>
    <cellStyle name="20% - Accent3 2" xfId="59"/>
    <cellStyle name="20% - Accent3 3" xfId="75"/>
    <cellStyle name="20% - Accent3 4" xfId="90"/>
    <cellStyle name="20% - Accent3 5" xfId="104"/>
    <cellStyle name="20% - Accent3 6" xfId="115"/>
    <cellStyle name="20% - Accent3 7" xfId="167"/>
    <cellStyle name="20% - Accent3 8" xfId="182"/>
    <cellStyle name="20% - Accent3 9" xfId="196"/>
    <cellStyle name="20% - Accent4" xfId="4" builtinId="42" customBuiltin="1"/>
    <cellStyle name="20% - Accent4 10" xfId="212"/>
    <cellStyle name="20% - Accent4 11" xfId="227"/>
    <cellStyle name="20% - Accent4 2" xfId="61"/>
    <cellStyle name="20% - Accent4 3" xfId="77"/>
    <cellStyle name="20% - Accent4 4" xfId="92"/>
    <cellStyle name="20% - Accent4 5" xfId="106"/>
    <cellStyle name="20% - Accent4 6" xfId="116"/>
    <cellStyle name="20% - Accent4 7" xfId="169"/>
    <cellStyle name="20% - Accent4 8" xfId="184"/>
    <cellStyle name="20% - Accent4 9" xfId="198"/>
    <cellStyle name="20% - Accent5" xfId="5" builtinId="46" customBuiltin="1"/>
    <cellStyle name="20% - Accent5 10" xfId="214"/>
    <cellStyle name="20% - Accent5 11" xfId="229"/>
    <cellStyle name="20% - Accent5 2" xfId="63"/>
    <cellStyle name="20% - Accent5 3" xfId="79"/>
    <cellStyle name="20% - Accent5 4" xfId="94"/>
    <cellStyle name="20% - Accent5 5" xfId="108"/>
    <cellStyle name="20% - Accent5 6" xfId="117"/>
    <cellStyle name="20% - Accent5 7" xfId="171"/>
    <cellStyle name="20% - Accent5 8" xfId="186"/>
    <cellStyle name="20% - Accent5 9" xfId="200"/>
    <cellStyle name="20% - Accent6" xfId="6" builtinId="50" customBuiltin="1"/>
    <cellStyle name="20% - Accent6 10" xfId="216"/>
    <cellStyle name="20% - Accent6 11" xfId="231"/>
    <cellStyle name="20% - Accent6 2" xfId="65"/>
    <cellStyle name="20% - Accent6 3" xfId="81"/>
    <cellStyle name="20% - Accent6 4" xfId="96"/>
    <cellStyle name="20% - Accent6 5" xfId="110"/>
    <cellStyle name="20% - Accent6 6" xfId="118"/>
    <cellStyle name="20% - Accent6 7" xfId="173"/>
    <cellStyle name="20% - Accent6 8" xfId="188"/>
    <cellStyle name="20% - Accent6 9" xfId="202"/>
    <cellStyle name="40% - Accent1" xfId="7" builtinId="31" customBuiltin="1"/>
    <cellStyle name="40% - Accent1 10" xfId="207"/>
    <cellStyle name="40% - Accent1 11" xfId="222"/>
    <cellStyle name="40% - Accent1 2" xfId="56"/>
    <cellStyle name="40% - Accent1 3" xfId="72"/>
    <cellStyle name="40% - Accent1 4" xfId="87"/>
    <cellStyle name="40% - Accent1 5" xfId="101"/>
    <cellStyle name="40% - Accent1 6" xfId="119"/>
    <cellStyle name="40% - Accent1 7" xfId="164"/>
    <cellStyle name="40% - Accent1 8" xfId="179"/>
    <cellStyle name="40% - Accent1 9" xfId="193"/>
    <cellStyle name="40% - Accent2" xfId="8" builtinId="35" customBuiltin="1"/>
    <cellStyle name="40% - Accent2 10" xfId="209"/>
    <cellStyle name="40% - Accent2 11" xfId="224"/>
    <cellStyle name="40% - Accent2 2" xfId="58"/>
    <cellStyle name="40% - Accent2 3" xfId="74"/>
    <cellStyle name="40% - Accent2 4" xfId="89"/>
    <cellStyle name="40% - Accent2 5" xfId="103"/>
    <cellStyle name="40% - Accent2 6" xfId="120"/>
    <cellStyle name="40% - Accent2 7" xfId="166"/>
    <cellStyle name="40% - Accent2 8" xfId="181"/>
    <cellStyle name="40% - Accent2 9" xfId="195"/>
    <cellStyle name="40% - Accent3" xfId="9" builtinId="39" customBuiltin="1"/>
    <cellStyle name="40% - Accent3 10" xfId="211"/>
    <cellStyle name="40% - Accent3 11" xfId="226"/>
    <cellStyle name="40% - Accent3 2" xfId="60"/>
    <cellStyle name="40% - Accent3 3" xfId="76"/>
    <cellStyle name="40% - Accent3 4" xfId="91"/>
    <cellStyle name="40% - Accent3 5" xfId="105"/>
    <cellStyle name="40% - Accent3 6" xfId="121"/>
    <cellStyle name="40% - Accent3 7" xfId="168"/>
    <cellStyle name="40% - Accent3 8" xfId="183"/>
    <cellStyle name="40% - Accent3 9" xfId="197"/>
    <cellStyle name="40% - Accent4" xfId="10" builtinId="43" customBuiltin="1"/>
    <cellStyle name="40% - Accent4 10" xfId="213"/>
    <cellStyle name="40% - Accent4 11" xfId="228"/>
    <cellStyle name="40% - Accent4 2" xfId="62"/>
    <cellStyle name="40% - Accent4 3" xfId="78"/>
    <cellStyle name="40% - Accent4 4" xfId="93"/>
    <cellStyle name="40% - Accent4 5" xfId="107"/>
    <cellStyle name="40% - Accent4 6" xfId="122"/>
    <cellStyle name="40% - Accent4 7" xfId="170"/>
    <cellStyle name="40% - Accent4 8" xfId="185"/>
    <cellStyle name="40% - Accent4 9" xfId="199"/>
    <cellStyle name="40% - Accent5" xfId="11" builtinId="47" customBuiltin="1"/>
    <cellStyle name="40% - Accent5 10" xfId="215"/>
    <cellStyle name="40% - Accent5 11" xfId="230"/>
    <cellStyle name="40% - Accent5 2" xfId="64"/>
    <cellStyle name="40% - Accent5 3" xfId="80"/>
    <cellStyle name="40% - Accent5 4" xfId="95"/>
    <cellStyle name="40% - Accent5 5" xfId="109"/>
    <cellStyle name="40% - Accent5 6" xfId="123"/>
    <cellStyle name="40% - Accent5 7" xfId="172"/>
    <cellStyle name="40% - Accent5 8" xfId="187"/>
    <cellStyle name="40% - Accent5 9" xfId="201"/>
    <cellStyle name="40% - Accent6" xfId="12" builtinId="51" customBuiltin="1"/>
    <cellStyle name="40% - Accent6 10" xfId="217"/>
    <cellStyle name="40% - Accent6 11" xfId="232"/>
    <cellStyle name="40% - Accent6 2" xfId="66"/>
    <cellStyle name="40% - Accent6 3" xfId="82"/>
    <cellStyle name="40% - Accent6 4" xfId="97"/>
    <cellStyle name="40% - Accent6 5" xfId="111"/>
    <cellStyle name="40% - Accent6 6" xfId="124"/>
    <cellStyle name="40% - Accent6 7" xfId="174"/>
    <cellStyle name="40% - Accent6 8" xfId="189"/>
    <cellStyle name="40% - Accent6 9" xfId="203"/>
    <cellStyle name="60% - Accent1" xfId="13" builtinId="32" customBuiltin="1"/>
    <cellStyle name="60% - Accent1 2" xfId="125"/>
    <cellStyle name="60% - Accent2" xfId="14" builtinId="36" customBuiltin="1"/>
    <cellStyle name="60% - Accent2 2" xfId="126"/>
    <cellStyle name="60% - Accent3" xfId="15" builtinId="40" customBuiltin="1"/>
    <cellStyle name="60% - Accent3 2" xfId="127"/>
    <cellStyle name="60% - Accent4" xfId="16" builtinId="44" customBuiltin="1"/>
    <cellStyle name="60% - Accent4 2" xfId="128"/>
    <cellStyle name="60% - Accent5" xfId="17" builtinId="48" customBuiltin="1"/>
    <cellStyle name="60% - Accent5 2" xfId="129"/>
    <cellStyle name="60% - Accent6" xfId="18" builtinId="52" customBuiltin="1"/>
    <cellStyle name="60% - Accent6 2" xfId="130"/>
    <cellStyle name="Accent1" xfId="19" builtinId="29" customBuiltin="1"/>
    <cellStyle name="Accent1 2" xfId="131"/>
    <cellStyle name="Accent2" xfId="20" builtinId="33" customBuiltin="1"/>
    <cellStyle name="Accent2 2" xfId="132"/>
    <cellStyle name="Accent3" xfId="21" builtinId="37" customBuiltin="1"/>
    <cellStyle name="Accent3 2" xfId="133"/>
    <cellStyle name="Accent4" xfId="22" builtinId="41" customBuiltin="1"/>
    <cellStyle name="Accent4 2" xfId="134"/>
    <cellStyle name="Accent5" xfId="23" builtinId="45" customBuiltin="1"/>
    <cellStyle name="Accent5 2" xfId="135"/>
    <cellStyle name="Accent6" xfId="24" builtinId="49" customBuiltin="1"/>
    <cellStyle name="Accent6 2" xfId="136"/>
    <cellStyle name="Bad" xfId="25" builtinId="27" customBuiltin="1"/>
    <cellStyle name="Bad 2" xfId="137"/>
    <cellStyle name="Calculation" xfId="26" builtinId="22" customBuiltin="1"/>
    <cellStyle name="Calculation 2" xfId="138"/>
    <cellStyle name="Check Cell" xfId="27" builtinId="23" customBuiltin="1"/>
    <cellStyle name="Check Cell 2" xfId="139"/>
    <cellStyle name="Comma 2" xfId="140"/>
    <cellStyle name="Comma 3" xfId="233"/>
    <cellStyle name="Explanatory Text" xfId="28" builtinId="53" customBuiltin="1"/>
    <cellStyle name="Explanatory Text 2" xfId="141"/>
    <cellStyle name="Followed Hyperlink" xfId="83" builtinId="9" customBuiltin="1"/>
    <cellStyle name="Followed Hyperlink 2" xfId="68"/>
    <cellStyle name="Good" xfId="29" builtinId="26" customBuiltin="1"/>
    <cellStyle name="Good 2" xfId="142"/>
    <cellStyle name="Heading 1" xfId="30" builtinId="16" customBuiltin="1"/>
    <cellStyle name="Heading 1 2" xfId="143"/>
    <cellStyle name="Heading 2" xfId="31" builtinId="17" customBuiltin="1"/>
    <cellStyle name="Heading 2 2" xfId="144"/>
    <cellStyle name="Heading 3" xfId="32" builtinId="18" customBuiltin="1"/>
    <cellStyle name="Heading 3 2" xfId="145"/>
    <cellStyle name="Heading 4" xfId="33" builtinId="19" customBuiltin="1"/>
    <cellStyle name="Heading 4 2" xfId="146"/>
    <cellStyle name="Hyperlink" xfId="34" builtinId="8"/>
    <cellStyle name="Hyperlink 2" xfId="35"/>
    <cellStyle name="Hyperlink 3" xfId="36"/>
    <cellStyle name="Hyperlink 4" xfId="67"/>
    <cellStyle name="Hyperlink 5" xfId="219"/>
    <cellStyle name="Input" xfId="37" builtinId="20" customBuiltin="1"/>
    <cellStyle name="Input 2" xfId="147"/>
    <cellStyle name="Linked Cell" xfId="38" builtinId="24" customBuiltin="1"/>
    <cellStyle name="Linked Cell 2" xfId="148"/>
    <cellStyle name="Neutral" xfId="39" builtinId="28" customBuiltin="1"/>
    <cellStyle name="Neutral 2" xfId="149"/>
    <cellStyle name="Normal" xfId="0" builtinId="0"/>
    <cellStyle name="Normal 10" xfId="161"/>
    <cellStyle name="Normal 11" xfId="176"/>
    <cellStyle name="Normal 12" xfId="190"/>
    <cellStyle name="Normal 13" xfId="204"/>
    <cellStyle name="Normal 14" xfId="218"/>
    <cellStyle name="Normal 2" xfId="40"/>
    <cellStyle name="Normal 2 2" xfId="160"/>
    <cellStyle name="Normal 2 3" xfId="158"/>
    <cellStyle name="Normal 3" xfId="41"/>
    <cellStyle name="Normal 3 2" xfId="159"/>
    <cellStyle name="Normal 3 3" xfId="175"/>
    <cellStyle name="Normal 4" xfId="42"/>
    <cellStyle name="Normal 5" xfId="53"/>
    <cellStyle name="Normal 6" xfId="69"/>
    <cellStyle name="Normal 7" xfId="84"/>
    <cellStyle name="Normal 8" xfId="98"/>
    <cellStyle name="Normal 9" xfId="112"/>
    <cellStyle name="Normal_drd-2011-figure2" xfId="43"/>
    <cellStyle name="Normal_drd-2011-tablec4" xfId="44"/>
    <cellStyle name="Normal_drd-2011-tablex" xfId="45"/>
    <cellStyle name="Normal_shhdtab" xfId="46"/>
    <cellStyle name="Note 10" xfId="191"/>
    <cellStyle name="Note 11" xfId="205"/>
    <cellStyle name="Note 12" xfId="220"/>
    <cellStyle name="Note 2" xfId="47"/>
    <cellStyle name="Note 3" xfId="54"/>
    <cellStyle name="Note 4" xfId="70"/>
    <cellStyle name="Note 5" xfId="85"/>
    <cellStyle name="Note 6" xfId="99"/>
    <cellStyle name="Note 7" xfId="150"/>
    <cellStyle name="Note 8" xfId="162"/>
    <cellStyle name="Note 9" xfId="177"/>
    <cellStyle name="Output" xfId="48" builtinId="21" customBuiltin="1"/>
    <cellStyle name="Output 2" xfId="151"/>
    <cellStyle name="Percent 2" xfId="49"/>
    <cellStyle name="Percent 3" xfId="152"/>
    <cellStyle name="Title" xfId="50" builtinId="15" customBuiltin="1"/>
    <cellStyle name="Title 2" xfId="153"/>
    <cellStyle name="Total" xfId="51" builtinId="25" customBuiltin="1"/>
    <cellStyle name="Total 2" xfId="154"/>
    <cellStyle name="Warning Text" xfId="52" builtinId="11" customBuiltin="1"/>
    <cellStyle name="Warning Text 2" xfId="155"/>
    <cellStyle name="whole number" xfId="156"/>
    <cellStyle name="whole number 2" xfId="1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8089412159765"/>
          <c:y val="4.1033465100108864E-2"/>
          <c:w val="0.85263303973588223"/>
          <c:h val="0.70212818060186277"/>
        </c:manualLayout>
      </c:layout>
      <c:lineChart>
        <c:grouping val="standard"/>
        <c:varyColors val="0"/>
        <c:ser>
          <c:idx val="1"/>
          <c:order val="0"/>
          <c:tx>
            <c:strRef>
              <c:f>'X - different definitions'!$B$5</c:f>
              <c:strCache>
                <c:ptCount val="1"/>
                <c:pt idx="0">
                  <c:v>this paper (based on UK Drug Strategy 'baseline' definition)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'X - different definitions'!$A$7:$A$44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'X - different definitions'!$B$7:$B$44</c:f>
              <c:numCache>
                <c:formatCode>#,##0\ \ \ \ \ \ \ \ \ </c:formatCode>
                <c:ptCount val="38"/>
                <c:pt idx="17" formatCode="General">
                  <c:v>244</c:v>
                </c:pt>
                <c:pt idx="18" formatCode="General">
                  <c:v>224</c:v>
                </c:pt>
                <c:pt idx="19" formatCode="General">
                  <c:v>249</c:v>
                </c:pt>
                <c:pt idx="20" formatCode="General">
                  <c:v>291</c:v>
                </c:pt>
                <c:pt idx="21" formatCode="General">
                  <c:v>292</c:v>
                </c:pt>
                <c:pt idx="22" formatCode="General">
                  <c:v>332</c:v>
                </c:pt>
                <c:pt idx="23" formatCode="General">
                  <c:v>382</c:v>
                </c:pt>
                <c:pt idx="24" formatCode="General">
                  <c:v>317</c:v>
                </c:pt>
                <c:pt idx="25" formatCode="General">
                  <c:v>356</c:v>
                </c:pt>
                <c:pt idx="26" formatCode="General">
                  <c:v>336</c:v>
                </c:pt>
                <c:pt idx="27" formatCode="General">
                  <c:v>421</c:v>
                </c:pt>
                <c:pt idx="28" formatCode="General">
                  <c:v>455</c:v>
                </c:pt>
                <c:pt idx="29" formatCode="General">
                  <c:v>574</c:v>
                </c:pt>
                <c:pt idx="30" formatCode="General">
                  <c:v>545</c:v>
                </c:pt>
                <c:pt idx="31" formatCode="General">
                  <c:v>485</c:v>
                </c:pt>
                <c:pt idx="32" formatCode="General">
                  <c:v>584</c:v>
                </c:pt>
                <c:pt idx="33" formatCode="General">
                  <c:v>581</c:v>
                </c:pt>
                <c:pt idx="34" formatCode="General">
                  <c:v>527</c:v>
                </c:pt>
                <c:pt idx="35" formatCode="General">
                  <c:v>614</c:v>
                </c:pt>
                <c:pt idx="36" formatCode="General">
                  <c:v>706</c:v>
                </c:pt>
                <c:pt idx="37" formatCode="General">
                  <c:v>867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'X - different definitions'!$C$5</c:f>
              <c:strCache>
                <c:ptCount val="1"/>
                <c:pt idx="0">
                  <c:v>Office for National Statistics 'wide' definition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'X - different definitions'!$A$7:$A$44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'X - different definitions'!$C$7:$C$44</c:f>
              <c:numCache>
                <c:formatCode>General</c:formatCode>
                <c:ptCount val="38"/>
                <c:pt idx="0">
                  <c:v>339</c:v>
                </c:pt>
                <c:pt idx="1">
                  <c:v>306</c:v>
                </c:pt>
                <c:pt idx="2">
                  <c:v>307</c:v>
                </c:pt>
                <c:pt idx="3">
                  <c:v>265</c:v>
                </c:pt>
                <c:pt idx="4">
                  <c:v>212</c:v>
                </c:pt>
                <c:pt idx="5">
                  <c:v>201</c:v>
                </c:pt>
                <c:pt idx="6">
                  <c:v>242</c:v>
                </c:pt>
                <c:pt idx="7">
                  <c:v>223</c:v>
                </c:pt>
                <c:pt idx="8">
                  <c:v>250</c:v>
                </c:pt>
                <c:pt idx="9">
                  <c:v>238</c:v>
                </c:pt>
                <c:pt idx="10">
                  <c:v>264</c:v>
                </c:pt>
                <c:pt idx="11">
                  <c:v>275</c:v>
                </c:pt>
                <c:pt idx="12">
                  <c:v>275</c:v>
                </c:pt>
                <c:pt idx="13">
                  <c:v>311</c:v>
                </c:pt>
                <c:pt idx="14">
                  <c:v>372</c:v>
                </c:pt>
                <c:pt idx="15">
                  <c:v>422</c:v>
                </c:pt>
                <c:pt idx="16">
                  <c:v>426</c:v>
                </c:pt>
                <c:pt idx="17">
                  <c:v>460</c:v>
                </c:pt>
                <c:pt idx="18">
                  <c:v>447</c:v>
                </c:pt>
                <c:pt idx="19">
                  <c:v>449</c:v>
                </c:pt>
                <c:pt idx="20">
                  <c:v>492</c:v>
                </c:pt>
                <c:pt idx="21">
                  <c:v>495</c:v>
                </c:pt>
                <c:pt idx="22">
                  <c:v>551</c:v>
                </c:pt>
                <c:pt idx="23">
                  <c:v>566</c:v>
                </c:pt>
                <c:pt idx="24">
                  <c:v>493</c:v>
                </c:pt>
                <c:pt idx="25">
                  <c:v>546</c:v>
                </c:pt>
                <c:pt idx="26">
                  <c:v>480</c:v>
                </c:pt>
                <c:pt idx="27">
                  <c:v>577</c:v>
                </c:pt>
                <c:pt idx="28">
                  <c:v>630</c:v>
                </c:pt>
                <c:pt idx="29">
                  <c:v>737</c:v>
                </c:pt>
                <c:pt idx="30">
                  <c:v>716</c:v>
                </c:pt>
                <c:pt idx="31">
                  <c:v>692</c:v>
                </c:pt>
                <c:pt idx="32">
                  <c:v>749</c:v>
                </c:pt>
                <c:pt idx="33">
                  <c:v>734</c:v>
                </c:pt>
                <c:pt idx="34">
                  <c:v>685</c:v>
                </c:pt>
                <c:pt idx="35">
                  <c:v>743</c:v>
                </c:pt>
                <c:pt idx="36">
                  <c:v>813</c:v>
                </c:pt>
                <c:pt idx="37">
                  <c:v>997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'X - different definitions'!$D$5</c:f>
              <c:strCache>
                <c:ptCount val="1"/>
                <c:pt idx="0">
                  <c:v>European Monitoring Centre for Drugs and Drug Addiction 'general mortality register' definition 2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'X - different definitions'!$A$7:$A$44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'X - different definitions'!$D$7:$D$44</c:f>
              <c:numCache>
                <c:formatCode>#,##0\ \ \ \ \ \ \ \ \ </c:formatCode>
                <c:ptCount val="38"/>
                <c:pt idx="17" formatCode="General">
                  <c:v>208</c:v>
                </c:pt>
                <c:pt idx="18" formatCode="General">
                  <c:v>188</c:v>
                </c:pt>
                <c:pt idx="19" formatCode="General">
                  <c:v>230</c:v>
                </c:pt>
                <c:pt idx="20" formatCode="General">
                  <c:v>272</c:v>
                </c:pt>
                <c:pt idx="21" formatCode="General">
                  <c:v>320</c:v>
                </c:pt>
                <c:pt idx="22" formatCode="General">
                  <c:v>378</c:v>
                </c:pt>
                <c:pt idx="23" formatCode="General">
                  <c:v>417</c:v>
                </c:pt>
                <c:pt idx="24" formatCode="General">
                  <c:v>331</c:v>
                </c:pt>
                <c:pt idx="25" formatCode="General">
                  <c:v>387</c:v>
                </c:pt>
                <c:pt idx="26" formatCode="General">
                  <c:v>352</c:v>
                </c:pt>
                <c:pt idx="27" formatCode="General">
                  <c:v>415</c:v>
                </c:pt>
                <c:pt idx="28" formatCode="General">
                  <c:v>450</c:v>
                </c:pt>
                <c:pt idx="29" formatCode="General">
                  <c:v>559</c:v>
                </c:pt>
                <c:pt idx="30" formatCode="General">
                  <c:v>534</c:v>
                </c:pt>
                <c:pt idx="31" formatCode="General">
                  <c:v>482</c:v>
                </c:pt>
                <c:pt idx="32" formatCode="General">
                  <c:v>558</c:v>
                </c:pt>
                <c:pt idx="33" formatCode="General">
                  <c:v>549</c:v>
                </c:pt>
                <c:pt idx="34" formatCode="General">
                  <c:v>516</c:v>
                </c:pt>
                <c:pt idx="35" formatCode="General">
                  <c:v>574</c:v>
                </c:pt>
                <c:pt idx="36" formatCode="General">
                  <c:v>637</c:v>
                </c:pt>
                <c:pt idx="37" formatCode="General">
                  <c:v>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69856"/>
        <c:axId val="106171392"/>
      </c:lineChart>
      <c:catAx>
        <c:axId val="1061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713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6171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69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580717903219846E-2"/>
          <c:y val="0.80468930745358958"/>
          <c:w val="0.8815332150382611"/>
          <c:h val="0.170994583123918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4 per million '!$B$5</c:f>
              <c:strCache>
                <c:ptCount val="1"/>
                <c:pt idx="0">
                  <c:v>this paper (based on UK Drug Strategy 'baseline' definition)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4 per million '!$A$6:$A$43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'Fig 4 per million '!$B$6:$B$43</c:f>
              <c:numCache>
                <c:formatCode>0.0</c:formatCode>
                <c:ptCount val="38"/>
                <c:pt idx="17">
                  <c:v>47.916515291063376</c:v>
                </c:pt>
                <c:pt idx="18">
                  <c:v>44.065515979651174</c:v>
                </c:pt>
                <c:pt idx="19">
                  <c:v>49.044035240798337</c:v>
                </c:pt>
                <c:pt idx="20">
                  <c:v>57.374382633898207</c:v>
                </c:pt>
                <c:pt idx="21">
                  <c:v>57.673999691878635</c:v>
                </c:pt>
                <c:pt idx="22">
                  <c:v>65.558232297302638</c:v>
                </c:pt>
                <c:pt idx="23">
                  <c:v>75.404658507698386</c:v>
                </c:pt>
                <c:pt idx="24">
                  <c:v>62.543158725461183</c:v>
                </c:pt>
                <c:pt idx="25">
                  <c:v>70.019471707019648</c:v>
                </c:pt>
                <c:pt idx="26">
                  <c:v>65.75085123869907</c:v>
                </c:pt>
                <c:pt idx="27">
                  <c:v>82.016715045489079</c:v>
                </c:pt>
                <c:pt idx="28">
                  <c:v>88.007736943907162</c:v>
                </c:pt>
                <c:pt idx="29">
                  <c:v>110.32308904649331</c:v>
                </c:pt>
                <c:pt idx="30">
                  <c:v>104.16865765782985</c:v>
                </c:pt>
                <c:pt idx="31">
                  <c:v>92.166774352932237</c:v>
                </c:pt>
                <c:pt idx="32">
                  <c:v>110.19075831619465</c:v>
                </c:pt>
                <c:pt idx="33">
                  <c:v>109.34206564287865</c:v>
                </c:pt>
                <c:pt idx="34">
                  <c:v>98.916981061245934</c:v>
                </c:pt>
                <c:pt idx="35">
                  <c:v>114.81786221856534</c:v>
                </c:pt>
                <c:pt idx="36">
                  <c:v>131.39772938767914</c:v>
                </c:pt>
                <c:pt idx="37">
                  <c:v>160.41593427942345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4 per million '!$C$5</c:f>
              <c:strCache>
                <c:ptCount val="1"/>
                <c:pt idx="0">
                  <c:v>Office for National Statistics 'wide' definition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4 per million '!$A$6:$A$43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'Fig 4 per million '!$C$6:$C$43</c:f>
              <c:numCache>
                <c:formatCode>0.0</c:formatCode>
                <c:ptCount val="38"/>
                <c:pt idx="0">
                  <c:v>65.147205780613419</c:v>
                </c:pt>
                <c:pt idx="1">
                  <c:v>58.915265985097903</c:v>
                </c:pt>
                <c:pt idx="2">
                  <c:v>59.264121076406319</c:v>
                </c:pt>
                <c:pt idx="3">
                  <c:v>51.31144303268055</c:v>
                </c:pt>
                <c:pt idx="4">
                  <c:v>41.180081272386815</c:v>
                </c:pt>
                <c:pt idx="5">
                  <c:v>39.113581169437701</c:v>
                </c:pt>
                <c:pt idx="6">
                  <c:v>47.192900003705226</c:v>
                </c:pt>
                <c:pt idx="7">
                  <c:v>43.624896317510995</c:v>
                </c:pt>
                <c:pt idx="8">
                  <c:v>49.029029107554003</c:v>
                </c:pt>
                <c:pt idx="9">
                  <c:v>46.874015251780428</c:v>
                </c:pt>
                <c:pt idx="10">
                  <c:v>51.987026873748327</c:v>
                </c:pt>
                <c:pt idx="11">
                  <c:v>54.120328185670118</c:v>
                </c:pt>
                <c:pt idx="12">
                  <c:v>54.098396130095821</c:v>
                </c:pt>
                <c:pt idx="13">
                  <c:v>61.152819125298393</c:v>
                </c:pt>
                <c:pt idx="14">
                  <c:v>73.049174662147564</c:v>
                </c:pt>
                <c:pt idx="15">
                  <c:v>82.709257361025905</c:v>
                </c:pt>
                <c:pt idx="16">
                  <c:v>83.469019474145171</c:v>
                </c:pt>
                <c:pt idx="17">
                  <c:v>90.334414073316196</c:v>
                </c:pt>
                <c:pt idx="18">
                  <c:v>87.934310905821761</c:v>
                </c:pt>
                <c:pt idx="19">
                  <c:v>88.436834630997794</c:v>
                </c:pt>
                <c:pt idx="20">
                  <c:v>97.004110844941295</c:v>
                </c:pt>
                <c:pt idx="21">
                  <c:v>97.769280299588772</c:v>
                </c:pt>
                <c:pt idx="22">
                  <c:v>108.8029698669089</c:v>
                </c:pt>
                <c:pt idx="23">
                  <c:v>111.7252270035531</c:v>
                </c:pt>
                <c:pt idx="24">
                  <c:v>97.26743612508632</c:v>
                </c:pt>
                <c:pt idx="25">
                  <c:v>107.38941447200204</c:v>
                </c:pt>
                <c:pt idx="26">
                  <c:v>93.929787483855819</c:v>
                </c:pt>
                <c:pt idx="27">
                  <c:v>112.40770684381758</c:v>
                </c:pt>
                <c:pt idx="28">
                  <c:v>121.85686653771761</c:v>
                </c:pt>
                <c:pt idx="29">
                  <c:v>141.65177112764036</c:v>
                </c:pt>
                <c:pt idx="30">
                  <c:v>136.85276859267188</c:v>
                </c:pt>
                <c:pt idx="31">
                  <c:v>131.50393371593631</c:v>
                </c:pt>
                <c:pt idx="32">
                  <c:v>141.32342119662636</c:v>
                </c:pt>
                <c:pt idx="33">
                  <c:v>138.13610358325806</c:v>
                </c:pt>
                <c:pt idx="34">
                  <c:v>128.57330555399142</c:v>
                </c:pt>
                <c:pt idx="35">
                  <c:v>138.94083327100009</c:v>
                </c:pt>
                <c:pt idx="36">
                  <c:v>151.31211613623674</c:v>
                </c:pt>
                <c:pt idx="37">
                  <c:v>184.46907321405445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4 per million '!$D$5</c:f>
              <c:strCache>
                <c:ptCount val="1"/>
                <c:pt idx="0">
                  <c:v>European Monitoring Centre for Drugs and Drug Addiction 'general mortality register' definition 2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 4 per million '!$A$6:$A$43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'Fig 4 per million '!$D$6:$D$43</c:f>
              <c:numCache>
                <c:formatCode>0.0</c:formatCode>
                <c:ptCount val="38"/>
                <c:pt idx="17">
                  <c:v>40.846865494021237</c:v>
                </c:pt>
                <c:pt idx="18">
                  <c:v>36.983558054350091</c:v>
                </c:pt>
                <c:pt idx="19">
                  <c:v>45.301719298729388</c:v>
                </c:pt>
                <c:pt idx="20">
                  <c:v>53.628288922406568</c:v>
                </c:pt>
                <c:pt idx="21">
                  <c:v>63.204383223976585</c:v>
                </c:pt>
                <c:pt idx="22">
                  <c:v>74.641601832471068</c:v>
                </c:pt>
                <c:pt idx="23">
                  <c:v>82.313462297670739</c:v>
                </c:pt>
                <c:pt idx="24">
                  <c:v>65.305317154976819</c:v>
                </c:pt>
                <c:pt idx="25">
                  <c:v>76.116672894990458</c:v>
                </c:pt>
                <c:pt idx="26">
                  <c:v>68.881844154827604</c:v>
                </c:pt>
                <c:pt idx="27">
                  <c:v>80.847830745553367</c:v>
                </c:pt>
                <c:pt idx="28">
                  <c:v>87.040618955512571</c:v>
                </c:pt>
                <c:pt idx="29">
                  <c:v>107.44008149301351</c:v>
                </c:pt>
                <c:pt idx="30">
                  <c:v>102.06617098950667</c:v>
                </c:pt>
                <c:pt idx="31">
                  <c:v>91.596670594048121</c:v>
                </c:pt>
                <c:pt idx="32">
                  <c:v>105.28500537745995</c:v>
                </c:pt>
                <c:pt idx="33">
                  <c:v>103.31978319783198</c:v>
                </c:pt>
                <c:pt idx="34">
                  <c:v>96.852300242130752</c:v>
                </c:pt>
                <c:pt idx="35">
                  <c:v>107.33787119455457</c:v>
                </c:pt>
                <c:pt idx="36">
                  <c:v>118.55574167131957</c:v>
                </c:pt>
                <c:pt idx="37">
                  <c:v>142.83864044257777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13760"/>
        <c:axId val="106215296"/>
      </c:lineChart>
      <c:catAx>
        <c:axId val="1062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en-US"/>
          </a:p>
        </c:txPr>
        <c:crossAx val="106215296"/>
        <c:crosses val="autoZero"/>
        <c:auto val="1"/>
        <c:lblAlgn val="ctr"/>
        <c:lblOffset val="100"/>
        <c:tickLblSkip val="3"/>
        <c:noMultiLvlLbl val="0"/>
      </c:catAx>
      <c:valAx>
        <c:axId val="1062152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621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</xdr:row>
      <xdr:rowOff>114300</xdr:rowOff>
    </xdr:from>
    <xdr:to>
      <xdr:col>10</xdr:col>
      <xdr:colOff>85725</xdr:colOff>
      <xdr:row>36</xdr:row>
      <xdr:rowOff>95250</xdr:rowOff>
    </xdr:to>
    <xdr:graphicFrame macro="">
      <xdr:nvGraphicFramePr>
        <xdr:cNvPr id="4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295274</xdr:colOff>
      <xdr:row>40</xdr:row>
      <xdr:rowOff>66675</xdr:rowOff>
    </xdr:from>
    <xdr:to>
      <xdr:col>10</xdr:col>
      <xdr:colOff>142874</xdr:colOff>
      <xdr:row>63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abSelected="1" workbookViewId="0">
      <selection sqref="A1:J1"/>
    </sheetView>
  </sheetViews>
  <sheetFormatPr defaultRowHeight="15" x14ac:dyDescent="0.2"/>
  <cols>
    <col min="1" max="1" width="15.1640625" style="1" customWidth="1"/>
    <col min="2" max="11" width="9.33203125" style="1"/>
    <col min="12" max="12" width="2.33203125" style="1" customWidth="1"/>
    <col min="13" max="16384" width="9.33203125" style="1"/>
  </cols>
  <sheetData>
    <row r="1" spans="1:14" ht="18" customHeight="1" x14ac:dyDescent="0.25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47"/>
      <c r="L1" s="39"/>
      <c r="M1" s="39"/>
      <c r="N1" s="39"/>
    </row>
    <row r="2" spans="1:14" ht="5.0999999999999996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L2" s="21"/>
      <c r="M2" s="21"/>
      <c r="N2" s="21"/>
    </row>
    <row r="3" spans="1:14" x14ac:dyDescent="0.2">
      <c r="B3" s="50" t="s">
        <v>11</v>
      </c>
      <c r="C3" s="50"/>
    </row>
    <row r="38" spans="2:4" s="13" customFormat="1" ht="5.0999999999999996" customHeight="1" x14ac:dyDescent="0.2"/>
    <row r="39" spans="2:4" x14ac:dyDescent="0.2">
      <c r="B39" s="50" t="s">
        <v>10</v>
      </c>
      <c r="C39" s="50"/>
      <c r="D39" s="50"/>
    </row>
    <row r="40" spans="2:4" ht="5.0999999999999996" customHeight="1" x14ac:dyDescent="0.2"/>
    <row r="46" spans="2:4" x14ac:dyDescent="0.2">
      <c r="B46" s="32"/>
    </row>
    <row r="65" spans="1:3" x14ac:dyDescent="0.2">
      <c r="A65" s="48" t="s">
        <v>12</v>
      </c>
      <c r="B65" s="49"/>
      <c r="C65" s="49"/>
    </row>
    <row r="67" spans="1:3" ht="72" customHeight="1" x14ac:dyDescent="0.2"/>
  </sheetData>
  <mergeCells count="5">
    <mergeCell ref="A1:J1"/>
    <mergeCell ref="A65:C65"/>
    <mergeCell ref="L1:N1"/>
    <mergeCell ref="B3:C3"/>
    <mergeCell ref="B39:D39"/>
  </mergeCells>
  <phoneticPr fontId="18" type="noConversion"/>
  <pageMargins left="0.75" right="0.75" top="1" bottom="1" header="0.5" footer="0.5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workbookViewId="0">
      <selection sqref="A1:J1"/>
    </sheetView>
  </sheetViews>
  <sheetFormatPr defaultRowHeight="15" x14ac:dyDescent="0.2"/>
  <cols>
    <col min="1" max="1" width="9.1640625" style="1" customWidth="1"/>
    <col min="2" max="2" width="15.1640625" style="1" customWidth="1"/>
    <col min="3" max="3" width="14.33203125" style="1" customWidth="1"/>
    <col min="4" max="4" width="20.83203125" style="1" customWidth="1"/>
    <col min="5" max="5" width="3" style="1" customWidth="1"/>
    <col min="6" max="6" width="16.1640625" style="1" customWidth="1"/>
    <col min="7" max="7" width="2.5" style="1" customWidth="1"/>
    <col min="8" max="8" width="15.1640625" style="1" customWidth="1"/>
    <col min="9" max="9" width="14.33203125" style="1" customWidth="1"/>
    <col min="10" max="10" width="20.83203125" style="1" customWidth="1"/>
    <col min="11" max="11" width="2.6640625" style="1" customWidth="1"/>
    <col min="12" max="16384" width="9.33203125" style="1"/>
  </cols>
  <sheetData>
    <row r="1" spans="1:14" ht="18" customHeight="1" x14ac:dyDescent="0.2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17"/>
      <c r="L1" s="39"/>
      <c r="M1" s="39"/>
      <c r="N1" s="39"/>
    </row>
    <row r="2" spans="1:14" ht="12" customHeight="1" x14ac:dyDescent="0.2">
      <c r="A2" s="2"/>
      <c r="B2" s="2"/>
      <c r="C2" s="2"/>
      <c r="D2" s="2"/>
      <c r="E2" s="18"/>
      <c r="F2" s="18"/>
      <c r="G2" s="18"/>
      <c r="H2" s="18"/>
      <c r="I2" s="2"/>
      <c r="J2" s="2"/>
      <c r="K2" s="2"/>
    </row>
    <row r="3" spans="1:14" ht="6" customHeight="1" x14ac:dyDescent="0.2">
      <c r="A3" s="4"/>
      <c r="B3" s="3"/>
      <c r="C3" s="3"/>
      <c r="D3" s="3"/>
      <c r="E3" s="24"/>
      <c r="F3" s="3"/>
      <c r="G3" s="24"/>
      <c r="H3" s="3"/>
      <c r="I3" s="3"/>
      <c r="J3" s="3"/>
    </row>
    <row r="4" spans="1:14" ht="20.25" customHeight="1" x14ac:dyDescent="0.2">
      <c r="A4" s="19"/>
      <c r="B4" s="46" t="s">
        <v>8</v>
      </c>
      <c r="C4" s="46"/>
      <c r="D4" s="46"/>
      <c r="E4" s="38"/>
      <c r="F4" s="24"/>
      <c r="G4" s="38"/>
      <c r="H4" s="46" t="s">
        <v>9</v>
      </c>
      <c r="I4" s="46"/>
      <c r="J4" s="46"/>
    </row>
    <row r="5" spans="1:14" s="5" customFormat="1" ht="112.5" customHeight="1" x14ac:dyDescent="0.2">
      <c r="A5" s="12" t="s">
        <v>0</v>
      </c>
      <c r="B5" s="27" t="s">
        <v>2</v>
      </c>
      <c r="C5" s="27" t="s">
        <v>4</v>
      </c>
      <c r="D5" s="27" t="s">
        <v>6</v>
      </c>
      <c r="E5" s="25"/>
      <c r="F5" s="27" t="s">
        <v>7</v>
      </c>
      <c r="G5" s="31"/>
      <c r="H5" s="27" t="s">
        <v>2</v>
      </c>
      <c r="I5" s="27" t="s">
        <v>4</v>
      </c>
      <c r="J5" s="27" t="s">
        <v>6</v>
      </c>
    </row>
    <row r="6" spans="1:14" s="5" customFormat="1" ht="6.75" customHeight="1" x14ac:dyDescent="0.2">
      <c r="A6" s="26"/>
      <c r="B6" s="25"/>
      <c r="C6" s="25"/>
      <c r="D6" s="25"/>
      <c r="E6" s="25"/>
      <c r="F6" s="25"/>
      <c r="G6" s="31"/>
      <c r="H6" s="25"/>
    </row>
    <row r="7" spans="1:14" s="5" customFormat="1" ht="12.75" customHeight="1" x14ac:dyDescent="0.2">
      <c r="A7" s="9">
        <v>1979</v>
      </c>
      <c r="B7" s="10"/>
      <c r="C7" s="9">
        <v>339</v>
      </c>
      <c r="D7" s="10"/>
      <c r="E7" s="10"/>
      <c r="F7" s="28">
        <v>5203600</v>
      </c>
      <c r="G7" s="10"/>
      <c r="H7" s="10"/>
      <c r="I7" s="30">
        <f t="shared" ref="I7:I23" si="0">1000000*C7/F7</f>
        <v>65.147205780613419</v>
      </c>
    </row>
    <row r="8" spans="1:14" s="5" customFormat="1" ht="12.75" customHeight="1" x14ac:dyDescent="0.2">
      <c r="A8" s="9">
        <v>1980</v>
      </c>
      <c r="B8" s="10"/>
      <c r="C8" s="9">
        <v>306</v>
      </c>
      <c r="D8" s="10"/>
      <c r="E8" s="10"/>
      <c r="F8" s="28">
        <v>5193900</v>
      </c>
      <c r="G8" s="10"/>
      <c r="H8" s="10"/>
      <c r="I8" s="30">
        <f t="shared" si="0"/>
        <v>58.915265985097903</v>
      </c>
    </row>
    <row r="9" spans="1:14" s="5" customFormat="1" ht="12.75" customHeight="1" x14ac:dyDescent="0.2">
      <c r="A9" s="9">
        <v>1981</v>
      </c>
      <c r="B9" s="10"/>
      <c r="C9" s="9">
        <v>307</v>
      </c>
      <c r="D9" s="10"/>
      <c r="E9" s="10"/>
      <c r="F9" s="28">
        <v>5180200</v>
      </c>
      <c r="G9" s="10"/>
      <c r="H9" s="10"/>
      <c r="I9" s="30">
        <f t="shared" si="0"/>
        <v>59.264121076406319</v>
      </c>
    </row>
    <row r="10" spans="1:14" s="5" customFormat="1" ht="12.75" customHeight="1" x14ac:dyDescent="0.2">
      <c r="A10" s="9">
        <v>1982</v>
      </c>
      <c r="B10" s="10"/>
      <c r="C10" s="9">
        <v>265</v>
      </c>
      <c r="D10" s="10"/>
      <c r="E10" s="10"/>
      <c r="F10" s="28">
        <v>5164540</v>
      </c>
      <c r="G10" s="10"/>
      <c r="H10" s="10"/>
      <c r="I10" s="30">
        <f t="shared" si="0"/>
        <v>51.31144303268055</v>
      </c>
    </row>
    <row r="11" spans="1:14" s="5" customFormat="1" ht="12.75" customHeight="1" x14ac:dyDescent="0.2">
      <c r="A11" s="9">
        <v>1983</v>
      </c>
      <c r="B11" s="10"/>
      <c r="C11" s="9">
        <v>212</v>
      </c>
      <c r="D11" s="10"/>
      <c r="E11" s="10"/>
      <c r="F11" s="28">
        <v>5148120</v>
      </c>
      <c r="G11" s="10"/>
      <c r="H11" s="10"/>
      <c r="I11" s="30">
        <f t="shared" si="0"/>
        <v>41.180081272386815</v>
      </c>
    </row>
    <row r="12" spans="1:14" s="5" customFormat="1" ht="12.75" customHeight="1" x14ac:dyDescent="0.2">
      <c r="A12" s="9">
        <v>1984</v>
      </c>
      <c r="B12" s="10"/>
      <c r="C12" s="9">
        <v>201</v>
      </c>
      <c r="D12" s="10"/>
      <c r="E12" s="10"/>
      <c r="F12" s="28">
        <v>5138880</v>
      </c>
      <c r="G12" s="10"/>
      <c r="H12" s="10"/>
      <c r="I12" s="30">
        <f t="shared" si="0"/>
        <v>39.113581169437701</v>
      </c>
    </row>
    <row r="13" spans="1:14" s="5" customFormat="1" ht="12.75" customHeight="1" x14ac:dyDescent="0.2">
      <c r="A13" s="9">
        <v>1985</v>
      </c>
      <c r="B13" s="10"/>
      <c r="C13" s="9">
        <v>242</v>
      </c>
      <c r="D13" s="10"/>
      <c r="E13" s="10"/>
      <c r="F13" s="28">
        <v>5127890</v>
      </c>
      <c r="G13" s="10"/>
      <c r="H13" s="10"/>
      <c r="I13" s="30">
        <f t="shared" si="0"/>
        <v>47.192900003705226</v>
      </c>
    </row>
    <row r="14" spans="1:14" s="5" customFormat="1" ht="12.75" customHeight="1" x14ac:dyDescent="0.2">
      <c r="A14" s="9">
        <v>1986</v>
      </c>
      <c r="B14" s="10"/>
      <c r="C14" s="9">
        <v>223</v>
      </c>
      <c r="D14" s="10"/>
      <c r="E14" s="10"/>
      <c r="F14" s="28">
        <v>5111760</v>
      </c>
      <c r="G14" s="10"/>
      <c r="H14" s="10"/>
      <c r="I14" s="30">
        <f t="shared" si="0"/>
        <v>43.624896317510995</v>
      </c>
    </row>
    <row r="15" spans="1:14" s="5" customFormat="1" ht="12.75" customHeight="1" x14ac:dyDescent="0.2">
      <c r="A15" s="9">
        <v>1987</v>
      </c>
      <c r="B15" s="10"/>
      <c r="C15" s="9">
        <v>250</v>
      </c>
      <c r="D15" s="10"/>
      <c r="E15" s="10"/>
      <c r="F15" s="28">
        <v>5099020</v>
      </c>
      <c r="G15" s="10"/>
      <c r="H15" s="10"/>
      <c r="I15" s="30">
        <f t="shared" si="0"/>
        <v>49.029029107554003</v>
      </c>
    </row>
    <row r="16" spans="1:14" s="5" customFormat="1" ht="12.75" customHeight="1" x14ac:dyDescent="0.2">
      <c r="A16" s="9">
        <v>1988</v>
      </c>
      <c r="B16" s="10"/>
      <c r="C16" s="9">
        <v>238</v>
      </c>
      <c r="D16" s="10"/>
      <c r="E16" s="10"/>
      <c r="F16" s="28">
        <v>5077440</v>
      </c>
      <c r="G16" s="10"/>
      <c r="H16" s="10"/>
      <c r="I16" s="30">
        <f t="shared" si="0"/>
        <v>46.874015251780428</v>
      </c>
    </row>
    <row r="17" spans="1:10" s="5" customFormat="1" ht="12.75" customHeight="1" x14ac:dyDescent="0.2">
      <c r="A17" s="9">
        <v>1989</v>
      </c>
      <c r="B17" s="10"/>
      <c r="C17" s="9">
        <v>264</v>
      </c>
      <c r="D17" s="10"/>
      <c r="E17" s="10"/>
      <c r="F17" s="28">
        <v>5078190</v>
      </c>
      <c r="G17" s="10"/>
      <c r="H17" s="10"/>
      <c r="I17" s="30">
        <f t="shared" si="0"/>
        <v>51.987026873748327</v>
      </c>
    </row>
    <row r="18" spans="1:10" s="5" customFormat="1" ht="12.75" customHeight="1" x14ac:dyDescent="0.2">
      <c r="A18" s="9">
        <v>1990</v>
      </c>
      <c r="B18" s="10"/>
      <c r="C18" s="9">
        <v>275</v>
      </c>
      <c r="D18" s="10"/>
      <c r="E18" s="10"/>
      <c r="F18" s="28">
        <v>5081270</v>
      </c>
      <c r="G18" s="10"/>
      <c r="H18" s="10"/>
      <c r="I18" s="30">
        <f t="shared" si="0"/>
        <v>54.120328185670118</v>
      </c>
    </row>
    <row r="19" spans="1:10" s="5" customFormat="1" ht="12.75" customHeight="1" x14ac:dyDescent="0.2">
      <c r="A19" s="9">
        <v>1991</v>
      </c>
      <c r="B19" s="10"/>
      <c r="C19" s="9">
        <v>275</v>
      </c>
      <c r="D19" s="10"/>
      <c r="E19" s="10"/>
      <c r="F19" s="28">
        <v>5083330</v>
      </c>
      <c r="G19" s="10"/>
      <c r="H19" s="10"/>
      <c r="I19" s="30">
        <f t="shared" si="0"/>
        <v>54.098396130095821</v>
      </c>
    </row>
    <row r="20" spans="1:10" s="5" customFormat="1" ht="12.75" customHeight="1" x14ac:dyDescent="0.2">
      <c r="A20" s="9">
        <v>1992</v>
      </c>
      <c r="B20" s="10"/>
      <c r="C20" s="9">
        <v>311</v>
      </c>
      <c r="D20" s="10"/>
      <c r="E20" s="10"/>
      <c r="F20" s="28">
        <v>5085620</v>
      </c>
      <c r="G20" s="10"/>
      <c r="H20" s="10"/>
      <c r="I20" s="30">
        <f t="shared" si="0"/>
        <v>61.152819125298393</v>
      </c>
    </row>
    <row r="21" spans="1:10" s="5" customFormat="1" ht="12.75" customHeight="1" x14ac:dyDescent="0.2">
      <c r="A21" s="9">
        <v>1993</v>
      </c>
      <c r="B21" s="10"/>
      <c r="C21" s="9">
        <v>372</v>
      </c>
      <c r="D21" s="10"/>
      <c r="E21" s="10"/>
      <c r="F21" s="28">
        <v>5092460</v>
      </c>
      <c r="G21" s="10"/>
      <c r="H21" s="10"/>
      <c r="I21" s="30">
        <f t="shared" si="0"/>
        <v>73.049174662147564</v>
      </c>
    </row>
    <row r="22" spans="1:10" s="5" customFormat="1" ht="12.75" customHeight="1" x14ac:dyDescent="0.2">
      <c r="A22" s="9">
        <v>1994</v>
      </c>
      <c r="B22" s="10"/>
      <c r="C22" s="9">
        <v>422</v>
      </c>
      <c r="D22" s="10"/>
      <c r="E22" s="10"/>
      <c r="F22" s="28">
        <v>5102210</v>
      </c>
      <c r="G22" s="10"/>
      <c r="H22" s="10"/>
      <c r="I22" s="30">
        <f t="shared" si="0"/>
        <v>82.709257361025905</v>
      </c>
    </row>
    <row r="23" spans="1:10" s="5" customFormat="1" ht="12.75" customHeight="1" x14ac:dyDescent="0.2">
      <c r="A23" s="9">
        <v>1995</v>
      </c>
      <c r="B23" s="10"/>
      <c r="C23" s="9">
        <v>426</v>
      </c>
      <c r="D23" s="10"/>
      <c r="E23" s="10"/>
      <c r="F23" s="28">
        <v>5103690</v>
      </c>
      <c r="G23" s="10"/>
      <c r="H23" s="10"/>
      <c r="I23" s="30">
        <f t="shared" si="0"/>
        <v>83.469019474145171</v>
      </c>
    </row>
    <row r="24" spans="1:10" s="5" customFormat="1" ht="12.75" customHeight="1" x14ac:dyDescent="0.2">
      <c r="A24" s="9">
        <v>1996</v>
      </c>
      <c r="B24" s="9">
        <v>244</v>
      </c>
      <c r="C24" s="9">
        <v>460</v>
      </c>
      <c r="D24" s="9">
        <v>208</v>
      </c>
      <c r="E24" s="9"/>
      <c r="F24" s="28">
        <v>5092190</v>
      </c>
      <c r="G24" s="9"/>
      <c r="H24" s="30">
        <f>1000000*B24/F24</f>
        <v>47.916515291063376</v>
      </c>
      <c r="I24" s="30">
        <f>1000000*C24/F24</f>
        <v>90.334414073316196</v>
      </c>
      <c r="J24" s="30">
        <f>1000000*D24/F24</f>
        <v>40.846865494021237</v>
      </c>
    </row>
    <row r="25" spans="1:10" s="5" customFormat="1" ht="12.75" x14ac:dyDescent="0.2">
      <c r="A25" s="9">
        <v>1997</v>
      </c>
      <c r="B25" s="9">
        <v>224</v>
      </c>
      <c r="C25" s="9">
        <v>447</v>
      </c>
      <c r="D25" s="9">
        <v>188</v>
      </c>
      <c r="E25" s="9"/>
      <c r="F25" s="28">
        <v>5083340</v>
      </c>
      <c r="G25" s="9"/>
      <c r="H25" s="30">
        <f t="shared" ref="H25:H44" si="1">1000000*B25/F25</f>
        <v>44.065515979651174</v>
      </c>
      <c r="I25" s="30">
        <f t="shared" ref="I25:I44" si="2">1000000*C25/F25</f>
        <v>87.934310905821761</v>
      </c>
      <c r="J25" s="30">
        <f t="shared" ref="J25:J44" si="3">1000000*D25/F25</f>
        <v>36.983558054350091</v>
      </c>
    </row>
    <row r="26" spans="1:10" s="5" customFormat="1" ht="12.75" x14ac:dyDescent="0.2">
      <c r="A26" s="9">
        <v>1998</v>
      </c>
      <c r="B26" s="9">
        <v>249</v>
      </c>
      <c r="C26" s="9">
        <v>449</v>
      </c>
      <c r="D26" s="9">
        <v>230</v>
      </c>
      <c r="E26" s="9"/>
      <c r="F26" s="28">
        <v>5077070</v>
      </c>
      <c r="G26" s="9"/>
      <c r="H26" s="30">
        <f t="shared" si="1"/>
        <v>49.044035240798337</v>
      </c>
      <c r="I26" s="30">
        <f t="shared" si="2"/>
        <v>88.436834630997794</v>
      </c>
      <c r="J26" s="30">
        <f t="shared" si="3"/>
        <v>45.301719298729388</v>
      </c>
    </row>
    <row r="27" spans="1:10" s="5" customFormat="1" ht="12.75" x14ac:dyDescent="0.2">
      <c r="A27" s="9">
        <v>1999</v>
      </c>
      <c r="B27" s="9">
        <v>291</v>
      </c>
      <c r="C27" s="9">
        <v>492</v>
      </c>
      <c r="D27" s="9">
        <v>272</v>
      </c>
      <c r="E27" s="9"/>
      <c r="F27" s="28">
        <v>5071950</v>
      </c>
      <c r="G27" s="9"/>
      <c r="H27" s="30">
        <f t="shared" si="1"/>
        <v>57.374382633898207</v>
      </c>
      <c r="I27" s="30">
        <f t="shared" si="2"/>
        <v>97.004110844941295</v>
      </c>
      <c r="J27" s="30">
        <f t="shared" si="3"/>
        <v>53.628288922406568</v>
      </c>
    </row>
    <row r="28" spans="1:10" s="5" customFormat="1" ht="12.75" x14ac:dyDescent="0.2">
      <c r="A28" s="9">
        <v>2000</v>
      </c>
      <c r="B28" s="9">
        <v>292</v>
      </c>
      <c r="C28" s="9">
        <v>495</v>
      </c>
      <c r="D28" s="9">
        <v>320</v>
      </c>
      <c r="E28" s="9"/>
      <c r="F28" s="28">
        <v>5062940</v>
      </c>
      <c r="G28" s="9"/>
      <c r="H28" s="30">
        <f t="shared" si="1"/>
        <v>57.673999691878635</v>
      </c>
      <c r="I28" s="30">
        <f t="shared" si="2"/>
        <v>97.769280299588772</v>
      </c>
      <c r="J28" s="30">
        <f t="shared" si="3"/>
        <v>63.204383223976585</v>
      </c>
    </row>
    <row r="29" spans="1:10" s="5" customFormat="1" ht="12.75" x14ac:dyDescent="0.2">
      <c r="A29" s="9">
        <v>2001</v>
      </c>
      <c r="B29" s="9">
        <v>332</v>
      </c>
      <c r="C29" s="9">
        <v>551</v>
      </c>
      <c r="D29" s="9">
        <v>378</v>
      </c>
      <c r="E29" s="9"/>
      <c r="F29" s="28">
        <v>5064200</v>
      </c>
      <c r="G29" s="9"/>
      <c r="H29" s="30">
        <f t="shared" si="1"/>
        <v>65.558232297302638</v>
      </c>
      <c r="I29" s="30">
        <f t="shared" si="2"/>
        <v>108.8029698669089</v>
      </c>
      <c r="J29" s="30">
        <f t="shared" si="3"/>
        <v>74.641601832471068</v>
      </c>
    </row>
    <row r="30" spans="1:10" s="5" customFormat="1" ht="12.75" x14ac:dyDescent="0.2">
      <c r="A30" s="9">
        <v>2002</v>
      </c>
      <c r="B30" s="9">
        <v>382</v>
      </c>
      <c r="C30" s="9">
        <v>566</v>
      </c>
      <c r="D30" s="9">
        <v>417</v>
      </c>
      <c r="E30" s="9"/>
      <c r="F30" s="28">
        <v>5066000</v>
      </c>
      <c r="G30" s="9"/>
      <c r="H30" s="30">
        <f t="shared" si="1"/>
        <v>75.404658507698386</v>
      </c>
      <c r="I30" s="30">
        <f t="shared" si="2"/>
        <v>111.7252270035531</v>
      </c>
      <c r="J30" s="30">
        <f t="shared" si="3"/>
        <v>82.313462297670739</v>
      </c>
    </row>
    <row r="31" spans="1:10" s="5" customFormat="1" ht="12.75" x14ac:dyDescent="0.2">
      <c r="A31" s="9">
        <v>2003</v>
      </c>
      <c r="B31" s="9">
        <v>317</v>
      </c>
      <c r="C31" s="9">
        <v>493</v>
      </c>
      <c r="D31" s="9">
        <v>331</v>
      </c>
      <c r="E31" s="9"/>
      <c r="F31" s="28">
        <v>5068500</v>
      </c>
      <c r="G31" s="9"/>
      <c r="H31" s="30">
        <f t="shared" si="1"/>
        <v>62.543158725461183</v>
      </c>
      <c r="I31" s="30">
        <f t="shared" si="2"/>
        <v>97.26743612508632</v>
      </c>
      <c r="J31" s="30">
        <f t="shared" si="3"/>
        <v>65.305317154976819</v>
      </c>
    </row>
    <row r="32" spans="1:10" s="5" customFormat="1" ht="12.75" x14ac:dyDescent="0.2">
      <c r="A32" s="9">
        <v>2004</v>
      </c>
      <c r="B32" s="9">
        <v>356</v>
      </c>
      <c r="C32" s="9">
        <v>546</v>
      </c>
      <c r="D32" s="9">
        <v>387</v>
      </c>
      <c r="E32" s="9"/>
      <c r="F32" s="28">
        <v>5084300</v>
      </c>
      <c r="G32" s="9"/>
      <c r="H32" s="30">
        <f t="shared" si="1"/>
        <v>70.019471707019648</v>
      </c>
      <c r="I32" s="30">
        <f t="shared" si="2"/>
        <v>107.38941447200204</v>
      </c>
      <c r="J32" s="30">
        <f t="shared" si="3"/>
        <v>76.116672894990458</v>
      </c>
    </row>
    <row r="33" spans="1:11" s="5" customFormat="1" ht="12.75" x14ac:dyDescent="0.2">
      <c r="A33" s="9">
        <v>2005</v>
      </c>
      <c r="B33" s="9">
        <v>336</v>
      </c>
      <c r="C33" s="9">
        <v>480</v>
      </c>
      <c r="D33" s="9">
        <v>352</v>
      </c>
      <c r="E33" s="9"/>
      <c r="F33" s="28">
        <v>5110200</v>
      </c>
      <c r="G33" s="9"/>
      <c r="H33" s="30">
        <f t="shared" si="1"/>
        <v>65.75085123869907</v>
      </c>
      <c r="I33" s="30">
        <f t="shared" si="2"/>
        <v>93.929787483855819</v>
      </c>
      <c r="J33" s="30">
        <f t="shared" si="3"/>
        <v>68.881844154827604</v>
      </c>
    </row>
    <row r="34" spans="1:11" s="5" customFormat="1" ht="12.75" x14ac:dyDescent="0.2">
      <c r="A34" s="9">
        <v>2006</v>
      </c>
      <c r="B34" s="9">
        <v>421</v>
      </c>
      <c r="C34" s="9">
        <v>577</v>
      </c>
      <c r="D34" s="9">
        <v>415</v>
      </c>
      <c r="E34" s="9"/>
      <c r="F34" s="28">
        <v>5133100</v>
      </c>
      <c r="G34" s="9"/>
      <c r="H34" s="30">
        <f t="shared" si="1"/>
        <v>82.016715045489079</v>
      </c>
      <c r="I34" s="30">
        <f t="shared" si="2"/>
        <v>112.40770684381758</v>
      </c>
      <c r="J34" s="30">
        <f t="shared" si="3"/>
        <v>80.847830745553367</v>
      </c>
    </row>
    <row r="35" spans="1:11" s="5" customFormat="1" ht="12.75" x14ac:dyDescent="0.2">
      <c r="A35" s="9">
        <v>2007</v>
      </c>
      <c r="B35" s="9">
        <v>455</v>
      </c>
      <c r="C35" s="11">
        <v>630</v>
      </c>
      <c r="D35" s="11">
        <v>450</v>
      </c>
      <c r="E35" s="11"/>
      <c r="F35" s="29">
        <v>5170000</v>
      </c>
      <c r="G35" s="11"/>
      <c r="H35" s="30">
        <f t="shared" si="1"/>
        <v>88.007736943907162</v>
      </c>
      <c r="I35" s="30">
        <f t="shared" si="2"/>
        <v>121.85686653771761</v>
      </c>
      <c r="J35" s="30">
        <f t="shared" si="3"/>
        <v>87.040618955512571</v>
      </c>
    </row>
    <row r="36" spans="1:11" s="5" customFormat="1" ht="12.75" x14ac:dyDescent="0.2">
      <c r="A36" s="9">
        <v>2008</v>
      </c>
      <c r="B36" s="9">
        <v>574</v>
      </c>
      <c r="C36" s="11">
        <v>737</v>
      </c>
      <c r="D36" s="11">
        <v>559</v>
      </c>
      <c r="E36" s="11"/>
      <c r="F36" s="29">
        <v>5202900</v>
      </c>
      <c r="G36" s="11"/>
      <c r="H36" s="30">
        <f t="shared" si="1"/>
        <v>110.32308904649331</v>
      </c>
      <c r="I36" s="30">
        <f t="shared" si="2"/>
        <v>141.65177112764036</v>
      </c>
      <c r="J36" s="30">
        <f t="shared" si="3"/>
        <v>107.44008149301351</v>
      </c>
    </row>
    <row r="37" spans="1:11" s="5" customFormat="1" ht="12.75" x14ac:dyDescent="0.2">
      <c r="A37" s="9">
        <v>2009</v>
      </c>
      <c r="B37" s="9">
        <v>545</v>
      </c>
      <c r="C37" s="11">
        <v>716</v>
      </c>
      <c r="D37" s="11">
        <v>534</v>
      </c>
      <c r="E37" s="11"/>
      <c r="F37" s="29">
        <v>5231900</v>
      </c>
      <c r="G37" s="11"/>
      <c r="H37" s="30">
        <f t="shared" si="1"/>
        <v>104.16865765782985</v>
      </c>
      <c r="I37" s="30">
        <f t="shared" si="2"/>
        <v>136.85276859267188</v>
      </c>
      <c r="J37" s="30">
        <f t="shared" si="3"/>
        <v>102.06617098950667</v>
      </c>
    </row>
    <row r="38" spans="1:11" s="5" customFormat="1" ht="12.75" x14ac:dyDescent="0.2">
      <c r="A38" s="9">
        <v>2010</v>
      </c>
      <c r="B38" s="9">
        <v>485</v>
      </c>
      <c r="C38" s="11">
        <v>692</v>
      </c>
      <c r="D38" s="11">
        <v>482</v>
      </c>
      <c r="E38" s="11"/>
      <c r="F38" s="29">
        <v>5262200</v>
      </c>
      <c r="G38" s="11"/>
      <c r="H38" s="30">
        <f t="shared" si="1"/>
        <v>92.166774352932237</v>
      </c>
      <c r="I38" s="30">
        <f t="shared" si="2"/>
        <v>131.50393371593631</v>
      </c>
      <c r="J38" s="30">
        <f t="shared" si="3"/>
        <v>91.596670594048121</v>
      </c>
    </row>
    <row r="39" spans="1:11" s="5" customFormat="1" ht="12.75" x14ac:dyDescent="0.2">
      <c r="A39" s="9">
        <v>2011</v>
      </c>
      <c r="B39" s="9">
        <v>584</v>
      </c>
      <c r="C39" s="11">
        <v>749</v>
      </c>
      <c r="D39" s="11">
        <v>558</v>
      </c>
      <c r="E39" s="11"/>
      <c r="F39" s="29">
        <v>5299900</v>
      </c>
      <c r="G39" s="11"/>
      <c r="H39" s="30">
        <f t="shared" si="1"/>
        <v>110.19075831619465</v>
      </c>
      <c r="I39" s="30">
        <f t="shared" si="2"/>
        <v>141.32342119662636</v>
      </c>
      <c r="J39" s="30">
        <f t="shared" si="3"/>
        <v>105.28500537745995</v>
      </c>
    </row>
    <row r="40" spans="1:11" s="5" customFormat="1" ht="12.75" x14ac:dyDescent="0.2">
      <c r="A40" s="9">
        <v>2012</v>
      </c>
      <c r="B40" s="9">
        <v>581</v>
      </c>
      <c r="C40" s="11">
        <v>734</v>
      </c>
      <c r="D40" s="11">
        <v>549</v>
      </c>
      <c r="E40" s="11"/>
      <c r="F40" s="29">
        <v>5313600</v>
      </c>
      <c r="G40" s="11"/>
      <c r="H40" s="30">
        <f t="shared" si="1"/>
        <v>109.34206564287865</v>
      </c>
      <c r="I40" s="30">
        <f t="shared" si="2"/>
        <v>138.13610358325806</v>
      </c>
      <c r="J40" s="30">
        <f t="shared" si="3"/>
        <v>103.31978319783198</v>
      </c>
    </row>
    <row r="41" spans="1:11" s="5" customFormat="1" ht="12.75" x14ac:dyDescent="0.2">
      <c r="A41" s="9">
        <v>2013</v>
      </c>
      <c r="B41" s="9">
        <v>527</v>
      </c>
      <c r="C41" s="11">
        <v>685</v>
      </c>
      <c r="D41" s="11">
        <v>516</v>
      </c>
      <c r="E41" s="11"/>
      <c r="F41" s="29">
        <v>5327700</v>
      </c>
      <c r="G41" s="11"/>
      <c r="H41" s="30">
        <f t="shared" si="1"/>
        <v>98.916981061245934</v>
      </c>
      <c r="I41" s="30">
        <f t="shared" si="2"/>
        <v>128.57330555399142</v>
      </c>
      <c r="J41" s="30">
        <f t="shared" si="3"/>
        <v>96.852300242130752</v>
      </c>
    </row>
    <row r="42" spans="1:11" s="5" customFormat="1" ht="12.75" x14ac:dyDescent="0.2">
      <c r="A42" s="9">
        <v>2014</v>
      </c>
      <c r="B42" s="9">
        <v>614</v>
      </c>
      <c r="C42" s="11">
        <v>743</v>
      </c>
      <c r="D42" s="11">
        <v>574</v>
      </c>
      <c r="E42" s="11"/>
      <c r="F42" s="29">
        <v>5347600</v>
      </c>
      <c r="G42" s="11"/>
      <c r="H42" s="30">
        <f t="shared" si="1"/>
        <v>114.81786221856534</v>
      </c>
      <c r="I42" s="30">
        <f t="shared" si="2"/>
        <v>138.94083327100009</v>
      </c>
      <c r="J42" s="30">
        <f t="shared" si="3"/>
        <v>107.33787119455457</v>
      </c>
    </row>
    <row r="43" spans="1:11" s="5" customFormat="1" ht="12.75" x14ac:dyDescent="0.2">
      <c r="A43" s="9">
        <v>2015</v>
      </c>
      <c r="B43" s="11">
        <v>706</v>
      </c>
      <c r="C43" s="11">
        <v>813</v>
      </c>
      <c r="D43" s="11">
        <v>637</v>
      </c>
      <c r="E43" s="11"/>
      <c r="F43" s="29">
        <v>5373000</v>
      </c>
      <c r="G43" s="11"/>
      <c r="H43" s="30">
        <f t="shared" si="1"/>
        <v>131.39772938767914</v>
      </c>
      <c r="I43" s="30">
        <f t="shared" si="2"/>
        <v>151.31211613623674</v>
      </c>
      <c r="J43" s="30">
        <f t="shared" si="3"/>
        <v>118.55574167131957</v>
      </c>
    </row>
    <row r="44" spans="1:11" s="5" customFormat="1" ht="12.75" x14ac:dyDescent="0.2">
      <c r="A44" s="9">
        <v>2016</v>
      </c>
      <c r="B44" s="11">
        <v>867</v>
      </c>
      <c r="C44" s="11">
        <v>997</v>
      </c>
      <c r="D44" s="11">
        <v>772</v>
      </c>
      <c r="E44" s="11"/>
      <c r="F44" s="29">
        <v>5404700</v>
      </c>
      <c r="G44" s="11"/>
      <c r="H44" s="34">
        <f t="shared" si="1"/>
        <v>160.41593427942345</v>
      </c>
      <c r="I44" s="34">
        <f t="shared" si="2"/>
        <v>184.46907321405445</v>
      </c>
      <c r="J44" s="34">
        <f t="shared" si="3"/>
        <v>142.83864044257777</v>
      </c>
    </row>
    <row r="45" spans="1:11" ht="8.2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1" ht="12.75" customHeight="1" x14ac:dyDescent="0.2"/>
    <row r="47" spans="1:11" ht="11.25" customHeight="1" x14ac:dyDescent="0.2">
      <c r="A47" s="45" t="s">
        <v>1</v>
      </c>
      <c r="B47" s="45"/>
    </row>
    <row r="48" spans="1:11" ht="11.25" customHeight="1" x14ac:dyDescent="0.2">
      <c r="A48" s="43" t="s">
        <v>5</v>
      </c>
      <c r="B48" s="43"/>
      <c r="C48" s="43"/>
      <c r="D48" s="43"/>
      <c r="E48" s="20"/>
      <c r="F48" s="20"/>
      <c r="G48" s="20"/>
      <c r="H48" s="20"/>
      <c r="I48" s="15"/>
      <c r="J48" s="15"/>
      <c r="K48" s="15"/>
    </row>
    <row r="49" spans="1:11" ht="11.25" customHeight="1" x14ac:dyDescent="0.2">
      <c r="A49" s="43" t="s">
        <v>14</v>
      </c>
      <c r="B49" s="43"/>
      <c r="C49" s="43"/>
      <c r="D49" s="43"/>
      <c r="E49" s="43"/>
      <c r="F49" s="43"/>
      <c r="G49" s="43"/>
      <c r="H49" s="43"/>
      <c r="I49" s="43"/>
      <c r="J49" s="43"/>
      <c r="K49" s="15"/>
    </row>
    <row r="50" spans="1:11" ht="11.25" customHeight="1" x14ac:dyDescent="0.2">
      <c r="A50" s="6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8" customFormat="1" ht="11.25" customHeight="1" x14ac:dyDescent="0.2">
      <c r="A51" s="40" t="s">
        <v>12</v>
      </c>
      <c r="B51" s="41"/>
    </row>
    <row r="53" spans="1:1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</row>
  </sheetData>
  <mergeCells count="8">
    <mergeCell ref="A51:B51"/>
    <mergeCell ref="A48:D48"/>
    <mergeCell ref="L1:N1"/>
    <mergeCell ref="A1:J1"/>
    <mergeCell ref="A47:B47"/>
    <mergeCell ref="A49:J49"/>
    <mergeCell ref="B4:D4"/>
    <mergeCell ref="H4:J4"/>
  </mergeCells>
  <phoneticPr fontId="0" type="noConversion"/>
  <pageMargins left="0.75" right="0.75" top="1" bottom="1" header="0.5" footer="0.5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6"/>
  <sheetViews>
    <sheetView showGridLines="0" workbookViewId="0">
      <selection sqref="A1:D1"/>
    </sheetView>
  </sheetViews>
  <sheetFormatPr defaultRowHeight="11.25" x14ac:dyDescent="0.2"/>
  <cols>
    <col min="2" max="4" width="20.83203125" customWidth="1"/>
  </cols>
  <sheetData>
    <row r="1" spans="1:4" ht="18" customHeight="1" x14ac:dyDescent="0.25">
      <c r="A1" s="42" t="s">
        <v>15</v>
      </c>
      <c r="B1" s="42"/>
      <c r="C1" s="42"/>
      <c r="D1" s="42"/>
    </row>
    <row r="5" spans="1:4" ht="76.5" x14ac:dyDescent="0.2">
      <c r="A5" s="16"/>
      <c r="B5" s="35" t="str">
        <f>'X - different definitions'!H5</f>
        <v>this paper (based on UK Drug Strategy 'baseline' definition)</v>
      </c>
      <c r="C5" s="35" t="str">
        <f>'X - different definitions'!I5</f>
        <v>Office for National Statistics 'wide' definition</v>
      </c>
      <c r="D5" s="35" t="str">
        <f>'X - different definitions'!J5</f>
        <v>European Monitoring Centre for Drugs and Drug Addiction 'general mortality register' definition 2</v>
      </c>
    </row>
    <row r="6" spans="1:4" ht="12.75" x14ac:dyDescent="0.2">
      <c r="A6" s="36">
        <f>'X - different definitions'!A7</f>
        <v>1979</v>
      </c>
      <c r="B6" s="37"/>
      <c r="C6" s="37">
        <f>'X - different definitions'!I7</f>
        <v>65.147205780613419</v>
      </c>
      <c r="D6" s="37"/>
    </row>
    <row r="7" spans="1:4" ht="12.75" x14ac:dyDescent="0.2">
      <c r="A7" s="36">
        <f>'X - different definitions'!A8</f>
        <v>1980</v>
      </c>
      <c r="B7" s="37"/>
      <c r="C7" s="37">
        <f>'X - different definitions'!I8</f>
        <v>58.915265985097903</v>
      </c>
      <c r="D7" s="37"/>
    </row>
    <row r="8" spans="1:4" ht="12.75" x14ac:dyDescent="0.2">
      <c r="A8" s="36">
        <f>'X - different definitions'!A9</f>
        <v>1981</v>
      </c>
      <c r="B8" s="37"/>
      <c r="C8" s="37">
        <f>'X - different definitions'!I9</f>
        <v>59.264121076406319</v>
      </c>
      <c r="D8" s="37"/>
    </row>
    <row r="9" spans="1:4" ht="12.75" x14ac:dyDescent="0.2">
      <c r="A9" s="36">
        <f>'X - different definitions'!A10</f>
        <v>1982</v>
      </c>
      <c r="B9" s="37"/>
      <c r="C9" s="37">
        <f>'X - different definitions'!I10</f>
        <v>51.31144303268055</v>
      </c>
      <c r="D9" s="37"/>
    </row>
    <row r="10" spans="1:4" ht="12.75" x14ac:dyDescent="0.2">
      <c r="A10" s="36">
        <f>'X - different definitions'!A11</f>
        <v>1983</v>
      </c>
      <c r="B10" s="37"/>
      <c r="C10" s="37">
        <f>'X - different definitions'!I11</f>
        <v>41.180081272386815</v>
      </c>
      <c r="D10" s="37"/>
    </row>
    <row r="11" spans="1:4" ht="12.75" x14ac:dyDescent="0.2">
      <c r="A11" s="36">
        <f>'X - different definitions'!A12</f>
        <v>1984</v>
      </c>
      <c r="B11" s="37"/>
      <c r="C11" s="37">
        <f>'X - different definitions'!I12</f>
        <v>39.113581169437701</v>
      </c>
      <c r="D11" s="37"/>
    </row>
    <row r="12" spans="1:4" ht="12.75" x14ac:dyDescent="0.2">
      <c r="A12" s="36">
        <f>'X - different definitions'!A13</f>
        <v>1985</v>
      </c>
      <c r="B12" s="37"/>
      <c r="C12" s="37">
        <f>'X - different definitions'!I13</f>
        <v>47.192900003705226</v>
      </c>
      <c r="D12" s="37"/>
    </row>
    <row r="13" spans="1:4" ht="12.75" x14ac:dyDescent="0.2">
      <c r="A13" s="36">
        <f>'X - different definitions'!A14</f>
        <v>1986</v>
      </c>
      <c r="B13" s="37"/>
      <c r="C13" s="37">
        <f>'X - different definitions'!I14</f>
        <v>43.624896317510995</v>
      </c>
      <c r="D13" s="37"/>
    </row>
    <row r="14" spans="1:4" ht="12.75" x14ac:dyDescent="0.2">
      <c r="A14" s="36">
        <f>'X - different definitions'!A15</f>
        <v>1987</v>
      </c>
      <c r="B14" s="37"/>
      <c r="C14" s="37">
        <f>'X - different definitions'!I15</f>
        <v>49.029029107554003</v>
      </c>
      <c r="D14" s="37"/>
    </row>
    <row r="15" spans="1:4" ht="12.75" x14ac:dyDescent="0.2">
      <c r="A15" s="36">
        <f>'X - different definitions'!A16</f>
        <v>1988</v>
      </c>
      <c r="B15" s="37"/>
      <c r="C15" s="37">
        <f>'X - different definitions'!I16</f>
        <v>46.874015251780428</v>
      </c>
      <c r="D15" s="37"/>
    </row>
    <row r="16" spans="1:4" ht="12.75" x14ac:dyDescent="0.2">
      <c r="A16" s="36">
        <f>'X - different definitions'!A17</f>
        <v>1989</v>
      </c>
      <c r="B16" s="37"/>
      <c r="C16" s="37">
        <f>'X - different definitions'!I17</f>
        <v>51.987026873748327</v>
      </c>
      <c r="D16" s="37"/>
    </row>
    <row r="17" spans="1:4" ht="12.75" x14ac:dyDescent="0.2">
      <c r="A17" s="36">
        <f>'X - different definitions'!A18</f>
        <v>1990</v>
      </c>
      <c r="B17" s="37"/>
      <c r="C17" s="37">
        <f>'X - different definitions'!I18</f>
        <v>54.120328185670118</v>
      </c>
      <c r="D17" s="37"/>
    </row>
    <row r="18" spans="1:4" ht="12.75" x14ac:dyDescent="0.2">
      <c r="A18" s="36">
        <f>'X - different definitions'!A19</f>
        <v>1991</v>
      </c>
      <c r="B18" s="37"/>
      <c r="C18" s="37">
        <f>'X - different definitions'!I19</f>
        <v>54.098396130095821</v>
      </c>
      <c r="D18" s="37"/>
    </row>
    <row r="19" spans="1:4" ht="12.75" x14ac:dyDescent="0.2">
      <c r="A19" s="36">
        <f>'X - different definitions'!A20</f>
        <v>1992</v>
      </c>
      <c r="B19" s="37"/>
      <c r="C19" s="37">
        <f>'X - different definitions'!I20</f>
        <v>61.152819125298393</v>
      </c>
      <c r="D19" s="37"/>
    </row>
    <row r="20" spans="1:4" ht="12.75" x14ac:dyDescent="0.2">
      <c r="A20" s="36">
        <f>'X - different definitions'!A21</f>
        <v>1993</v>
      </c>
      <c r="B20" s="37"/>
      <c r="C20" s="37">
        <f>'X - different definitions'!I21</f>
        <v>73.049174662147564</v>
      </c>
      <c r="D20" s="37"/>
    </row>
    <row r="21" spans="1:4" ht="12.75" x14ac:dyDescent="0.2">
      <c r="A21" s="36">
        <f>'X - different definitions'!A22</f>
        <v>1994</v>
      </c>
      <c r="B21" s="37"/>
      <c r="C21" s="37">
        <f>'X - different definitions'!I22</f>
        <v>82.709257361025905</v>
      </c>
      <c r="D21" s="37"/>
    </row>
    <row r="22" spans="1:4" ht="12.75" x14ac:dyDescent="0.2">
      <c r="A22" s="36">
        <f>'X - different definitions'!A23</f>
        <v>1995</v>
      </c>
      <c r="B22" s="37"/>
      <c r="C22" s="37">
        <f>'X - different definitions'!I23</f>
        <v>83.469019474145171</v>
      </c>
      <c r="D22" s="37"/>
    </row>
    <row r="23" spans="1:4" ht="12.75" x14ac:dyDescent="0.2">
      <c r="A23" s="36">
        <f>'X - different definitions'!A24</f>
        <v>1996</v>
      </c>
      <c r="B23" s="37">
        <f>'X - different definitions'!H24</f>
        <v>47.916515291063376</v>
      </c>
      <c r="C23" s="37">
        <f>'X - different definitions'!I24</f>
        <v>90.334414073316196</v>
      </c>
      <c r="D23" s="37">
        <f>'X - different definitions'!J24</f>
        <v>40.846865494021237</v>
      </c>
    </row>
    <row r="24" spans="1:4" ht="12.75" x14ac:dyDescent="0.2">
      <c r="A24" s="36">
        <f>'X - different definitions'!A25</f>
        <v>1997</v>
      </c>
      <c r="B24" s="37">
        <f>'X - different definitions'!H25</f>
        <v>44.065515979651174</v>
      </c>
      <c r="C24" s="37">
        <f>'X - different definitions'!I25</f>
        <v>87.934310905821761</v>
      </c>
      <c r="D24" s="37">
        <f>'X - different definitions'!J25</f>
        <v>36.983558054350091</v>
      </c>
    </row>
    <row r="25" spans="1:4" ht="12.75" x14ac:dyDescent="0.2">
      <c r="A25" s="36">
        <f>'X - different definitions'!A26</f>
        <v>1998</v>
      </c>
      <c r="B25" s="37">
        <f>'X - different definitions'!H26</f>
        <v>49.044035240798337</v>
      </c>
      <c r="C25" s="37">
        <f>'X - different definitions'!I26</f>
        <v>88.436834630997794</v>
      </c>
      <c r="D25" s="37">
        <f>'X - different definitions'!J26</f>
        <v>45.301719298729388</v>
      </c>
    </row>
    <row r="26" spans="1:4" ht="12.75" x14ac:dyDescent="0.2">
      <c r="A26" s="36">
        <f>'X - different definitions'!A27</f>
        <v>1999</v>
      </c>
      <c r="B26" s="37">
        <f>'X - different definitions'!H27</f>
        <v>57.374382633898207</v>
      </c>
      <c r="C26" s="37">
        <f>'X - different definitions'!I27</f>
        <v>97.004110844941295</v>
      </c>
      <c r="D26" s="37">
        <f>'X - different definitions'!J27</f>
        <v>53.628288922406568</v>
      </c>
    </row>
    <row r="27" spans="1:4" ht="12.75" x14ac:dyDescent="0.2">
      <c r="A27" s="36">
        <f>'X - different definitions'!A28</f>
        <v>2000</v>
      </c>
      <c r="B27" s="37">
        <f>'X - different definitions'!H28</f>
        <v>57.673999691878635</v>
      </c>
      <c r="C27" s="37">
        <f>'X - different definitions'!I28</f>
        <v>97.769280299588772</v>
      </c>
      <c r="D27" s="37">
        <f>'X - different definitions'!J28</f>
        <v>63.204383223976585</v>
      </c>
    </row>
    <row r="28" spans="1:4" ht="12.75" x14ac:dyDescent="0.2">
      <c r="A28" s="36">
        <f>'X - different definitions'!A29</f>
        <v>2001</v>
      </c>
      <c r="B28" s="37">
        <f>'X - different definitions'!H29</f>
        <v>65.558232297302638</v>
      </c>
      <c r="C28" s="37">
        <f>'X - different definitions'!I29</f>
        <v>108.8029698669089</v>
      </c>
      <c r="D28" s="37">
        <f>'X - different definitions'!J29</f>
        <v>74.641601832471068</v>
      </c>
    </row>
    <row r="29" spans="1:4" ht="12.75" x14ac:dyDescent="0.2">
      <c r="A29" s="36">
        <f>'X - different definitions'!A30</f>
        <v>2002</v>
      </c>
      <c r="B29" s="37">
        <f>'X - different definitions'!H30</f>
        <v>75.404658507698386</v>
      </c>
      <c r="C29" s="37">
        <f>'X - different definitions'!I30</f>
        <v>111.7252270035531</v>
      </c>
      <c r="D29" s="37">
        <f>'X - different definitions'!J30</f>
        <v>82.313462297670739</v>
      </c>
    </row>
    <row r="30" spans="1:4" ht="12.75" x14ac:dyDescent="0.2">
      <c r="A30" s="36">
        <f>'X - different definitions'!A31</f>
        <v>2003</v>
      </c>
      <c r="B30" s="37">
        <f>'X - different definitions'!H31</f>
        <v>62.543158725461183</v>
      </c>
      <c r="C30" s="37">
        <f>'X - different definitions'!I31</f>
        <v>97.26743612508632</v>
      </c>
      <c r="D30" s="37">
        <f>'X - different definitions'!J31</f>
        <v>65.305317154976819</v>
      </c>
    </row>
    <row r="31" spans="1:4" ht="12.75" x14ac:dyDescent="0.2">
      <c r="A31" s="36">
        <f>'X - different definitions'!A32</f>
        <v>2004</v>
      </c>
      <c r="B31" s="37">
        <f>'X - different definitions'!H32</f>
        <v>70.019471707019648</v>
      </c>
      <c r="C31" s="37">
        <f>'X - different definitions'!I32</f>
        <v>107.38941447200204</v>
      </c>
      <c r="D31" s="37">
        <f>'X - different definitions'!J32</f>
        <v>76.116672894990458</v>
      </c>
    </row>
    <row r="32" spans="1:4" ht="12.75" x14ac:dyDescent="0.2">
      <c r="A32" s="36">
        <f>'X - different definitions'!A33</f>
        <v>2005</v>
      </c>
      <c r="B32" s="37">
        <f>'X - different definitions'!H33</f>
        <v>65.75085123869907</v>
      </c>
      <c r="C32" s="37">
        <f>'X - different definitions'!I33</f>
        <v>93.929787483855819</v>
      </c>
      <c r="D32" s="37">
        <f>'X - different definitions'!J33</f>
        <v>68.881844154827604</v>
      </c>
    </row>
    <row r="33" spans="1:4" ht="12.75" x14ac:dyDescent="0.2">
      <c r="A33" s="36">
        <f>'X - different definitions'!A34</f>
        <v>2006</v>
      </c>
      <c r="B33" s="37">
        <f>'X - different definitions'!H34</f>
        <v>82.016715045489079</v>
      </c>
      <c r="C33" s="37">
        <f>'X - different definitions'!I34</f>
        <v>112.40770684381758</v>
      </c>
      <c r="D33" s="37">
        <f>'X - different definitions'!J34</f>
        <v>80.847830745553367</v>
      </c>
    </row>
    <row r="34" spans="1:4" ht="12.75" x14ac:dyDescent="0.2">
      <c r="A34" s="36">
        <f>'X - different definitions'!A35</f>
        <v>2007</v>
      </c>
      <c r="B34" s="37">
        <f>'X - different definitions'!H35</f>
        <v>88.007736943907162</v>
      </c>
      <c r="C34" s="37">
        <f>'X - different definitions'!I35</f>
        <v>121.85686653771761</v>
      </c>
      <c r="D34" s="37">
        <f>'X - different definitions'!J35</f>
        <v>87.040618955512571</v>
      </c>
    </row>
    <row r="35" spans="1:4" ht="12.75" x14ac:dyDescent="0.2">
      <c r="A35" s="36">
        <f>'X - different definitions'!A36</f>
        <v>2008</v>
      </c>
      <c r="B35" s="37">
        <f>'X - different definitions'!H36</f>
        <v>110.32308904649331</v>
      </c>
      <c r="C35" s="37">
        <f>'X - different definitions'!I36</f>
        <v>141.65177112764036</v>
      </c>
      <c r="D35" s="37">
        <f>'X - different definitions'!J36</f>
        <v>107.44008149301351</v>
      </c>
    </row>
    <row r="36" spans="1:4" ht="12.75" x14ac:dyDescent="0.2">
      <c r="A36" s="36">
        <f>'X - different definitions'!A37</f>
        <v>2009</v>
      </c>
      <c r="B36" s="37">
        <f>'X - different definitions'!H37</f>
        <v>104.16865765782985</v>
      </c>
      <c r="C36" s="37">
        <f>'X - different definitions'!I37</f>
        <v>136.85276859267188</v>
      </c>
      <c r="D36" s="37">
        <f>'X - different definitions'!J37</f>
        <v>102.06617098950667</v>
      </c>
    </row>
    <row r="37" spans="1:4" ht="12.75" x14ac:dyDescent="0.2">
      <c r="A37" s="36">
        <f>'X - different definitions'!A38</f>
        <v>2010</v>
      </c>
      <c r="B37" s="37">
        <f>'X - different definitions'!H38</f>
        <v>92.166774352932237</v>
      </c>
      <c r="C37" s="37">
        <f>'X - different definitions'!I38</f>
        <v>131.50393371593631</v>
      </c>
      <c r="D37" s="37">
        <f>'X - different definitions'!J38</f>
        <v>91.596670594048121</v>
      </c>
    </row>
    <row r="38" spans="1:4" ht="12.75" x14ac:dyDescent="0.2">
      <c r="A38" s="36">
        <f>'X - different definitions'!A39</f>
        <v>2011</v>
      </c>
      <c r="B38" s="37">
        <f>'X - different definitions'!H39</f>
        <v>110.19075831619465</v>
      </c>
      <c r="C38" s="37">
        <f>'X - different definitions'!I39</f>
        <v>141.32342119662636</v>
      </c>
      <c r="D38" s="37">
        <f>'X - different definitions'!J39</f>
        <v>105.28500537745995</v>
      </c>
    </row>
    <row r="39" spans="1:4" ht="12.75" x14ac:dyDescent="0.2">
      <c r="A39" s="36">
        <f>'X - different definitions'!A40</f>
        <v>2012</v>
      </c>
      <c r="B39" s="37">
        <f>'X - different definitions'!H40</f>
        <v>109.34206564287865</v>
      </c>
      <c r="C39" s="37">
        <f>'X - different definitions'!I40</f>
        <v>138.13610358325806</v>
      </c>
      <c r="D39" s="37">
        <f>'X - different definitions'!J40</f>
        <v>103.31978319783198</v>
      </c>
    </row>
    <row r="40" spans="1:4" ht="12.75" x14ac:dyDescent="0.2">
      <c r="A40" s="36">
        <f>'X - different definitions'!A41</f>
        <v>2013</v>
      </c>
      <c r="B40" s="37">
        <f>'X - different definitions'!H41</f>
        <v>98.916981061245934</v>
      </c>
      <c r="C40" s="37">
        <f>'X - different definitions'!I41</f>
        <v>128.57330555399142</v>
      </c>
      <c r="D40" s="37">
        <f>'X - different definitions'!J41</f>
        <v>96.852300242130752</v>
      </c>
    </row>
    <row r="41" spans="1:4" ht="12.75" x14ac:dyDescent="0.2">
      <c r="A41" s="36">
        <f>'X - different definitions'!A42</f>
        <v>2014</v>
      </c>
      <c r="B41" s="37">
        <f>'X - different definitions'!H42</f>
        <v>114.81786221856534</v>
      </c>
      <c r="C41" s="37">
        <f>'X - different definitions'!I42</f>
        <v>138.94083327100009</v>
      </c>
      <c r="D41" s="37">
        <f>'X - different definitions'!J42</f>
        <v>107.33787119455457</v>
      </c>
    </row>
    <row r="42" spans="1:4" ht="12.75" x14ac:dyDescent="0.2">
      <c r="A42" s="36">
        <f>'X - different definitions'!A43</f>
        <v>2015</v>
      </c>
      <c r="B42" s="37">
        <f>'X - different definitions'!H43</f>
        <v>131.39772938767914</v>
      </c>
      <c r="C42" s="37">
        <f>'X - different definitions'!I43</f>
        <v>151.31211613623674</v>
      </c>
      <c r="D42" s="37">
        <f>'X - different definitions'!J43</f>
        <v>118.55574167131957</v>
      </c>
    </row>
    <row r="43" spans="1:4" ht="12.75" x14ac:dyDescent="0.2">
      <c r="A43" s="36">
        <f>'X - different definitions'!A44</f>
        <v>2016</v>
      </c>
      <c r="B43" s="37">
        <f>'X - different definitions'!H44</f>
        <v>160.41593427942345</v>
      </c>
      <c r="C43" s="37">
        <f>'X - different definitions'!I44</f>
        <v>184.46907321405445</v>
      </c>
      <c r="D43" s="37">
        <f>'X - different definitions'!J44</f>
        <v>142.83864044257777</v>
      </c>
    </row>
    <row r="44" spans="1:4" x14ac:dyDescent="0.2">
      <c r="A44" s="22"/>
      <c r="B44" s="22"/>
      <c r="C44" s="22"/>
      <c r="D44" s="22"/>
    </row>
    <row r="45" spans="1:4" x14ac:dyDescent="0.2">
      <c r="A45" s="33" t="s">
        <v>12</v>
      </c>
      <c r="B45" s="22"/>
      <c r="C45" s="22"/>
      <c r="D45" s="22"/>
    </row>
    <row r="46" spans="1:4" x14ac:dyDescent="0.2">
      <c r="A46" s="22"/>
      <c r="B46" s="22"/>
      <c r="C46" s="22"/>
      <c r="D46" s="22"/>
    </row>
  </sheetData>
  <mergeCells count="1">
    <mergeCell ref="A1:D1"/>
  </mergeCells>
  <pageMargins left="0.7" right="0.7" top="0.75" bottom="0.75" header="0.3" footer="0.3"/>
  <pageSetup paperSize="9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A17884352</value>
    </field>
    <field name="Objective-Title">
      <value order="0">Drug-related Deaths in 2016 - tables and charts</value>
    </field>
    <field name="Objective-Description">
      <value order="0"/>
    </field>
    <field name="Objective-CreationStamp">
      <value order="0">2017-05-23T09:09:38Z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2017-07-25T07:52:49Z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Drug-related Deaths: 2016-2021</value>
    </field>
    <field name="Objective-Parent">
      <value order="0">National Records of Scotland (NRS): Vital Events: Publications: Drug-related Deaths: 2016-2021</value>
    </field>
    <field name="Objective-State">
      <value order="0">Being Edited</value>
    </field>
    <field name="Objective-VersionId">
      <value order="0">vA25666669</value>
    </field>
    <field name="Objective-Version">
      <value order="0">2.1</value>
    </field>
    <field name="Objective-VersionNumber">
      <value order="0">10</value>
    </field>
    <field name="Objective-VersionComment">
      <value order="0"/>
    </field>
    <field name="Objective-FileNumber">
      <value order="0">qA613906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Figure 4</vt:lpstr>
      <vt:lpstr>X - different definitions</vt:lpstr>
      <vt:lpstr>Fig 4 per million </vt:lpstr>
      <vt:lpstr>'Figure 4'!Print_Area</vt:lpstr>
      <vt:lpstr>'X - different definitions'!Print_Area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2017-07-25T07:56:06Z</cp:lastPrinted>
  <dcterms:created xsi:type="dcterms:W3CDTF">2000-07-12T06:56:02Z</dcterms:created>
  <dcterms:modified xsi:type="dcterms:W3CDTF">2017-08-11T08:03:48Z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A17884352</vt:lpwstr>
  </property>
  <property fmtid="{D5CDD505-2E9C-101B-9397-08002B2CF9AE}" pid="4" name="Objective-Title">
    <vt:lpwstr>Drug-related Deaths in 2016 - tables and charts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2017-05-23T09:09:48Z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2017-07-25T08:03:58Z</vt:filetime>
  </property>
  <property fmtid="{D5CDD505-2E9C-101B-9397-08002B2CF9AE}" pid="10" name="Objective-ModificationStamp">
    <vt:filetime>2017-07-25T08:03:58Z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Drug-related Deaths: 2016-2021:</vt:lpwstr>
  </property>
  <property fmtid="{D5CDD505-2E9C-101B-9397-08002B2CF9AE}" pid="13" name="Objective-Parent">
    <vt:lpwstr>National Records of Scotland (NRS): Vital Events: Publications: Drug-related Deaths: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10</vt:r8>
  </property>
  <property fmtid="{D5CDD505-2E9C-101B-9397-08002B2CF9AE}" pid="17" name="Objective-VersionComment">
    <vt:lpwstr>
    </vt:lpwstr>
  </property>
  <property fmtid="{D5CDD505-2E9C-101B-9397-08002B2CF9AE}" pid="18" name="Objective-FileNumber">
    <vt:lpwstr>PROJ/11656</vt:lpwstr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  <property fmtid="{D5CDD505-2E9C-101B-9397-08002B2CF9AE}" pid="25" name="Objective-Description">
    <vt:lpwstr>
    </vt:lpwstr>
  </property>
  <property fmtid="{D5CDD505-2E9C-101B-9397-08002B2CF9AE}" pid="26" name="Objective-VersionId">
    <vt:lpwstr>vA25666669</vt:lpwstr>
  </property>
  <property fmtid="{D5CDD505-2E9C-101B-9397-08002B2CF9AE}" pid="27" name="Objective-Date Received">
    <vt:lpwstr>
    </vt:lpwstr>
  </property>
  <property fmtid="{D5CDD505-2E9C-101B-9397-08002B2CF9AE}" pid="28" name="Objective-Date of Original">
    <vt:lpwstr>
    </vt:lpwstr>
  </property>
  <property fmtid="{D5CDD505-2E9C-101B-9397-08002B2CF9AE}" pid="29" name="Objective-SG Web Publication - Category">
    <vt:lpwstr>
    </vt:lpwstr>
  </property>
  <property fmtid="{D5CDD505-2E9C-101B-9397-08002B2CF9AE}" pid="30" name="Objective-SG Web Publication - Category 2 Classification">
    <vt:lpwstr>
    </vt:lpwstr>
  </property>
</Properties>
</file>